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k\Documents\Skedsmo Røde Kors\2016\"/>
    </mc:Choice>
  </mc:AlternateContent>
  <bookViews>
    <workbookView xWindow="-20" yWindow="350" windowWidth="12510" windowHeight="7950" firstSheet="1" activeTab="1"/>
  </bookViews>
  <sheets>
    <sheet name="Inntekter_SRK" sheetId="1" r:id="rId1"/>
    <sheet name="Utgifter_SRK" sheetId="2" r:id="rId2"/>
    <sheet name="Inntekt OMSORG" sheetId="5" r:id="rId3"/>
    <sheet name="Utgift OMSORG" sheetId="6" r:id="rId4"/>
    <sheet name="Inntekter_SRK_HJ" sheetId="7" r:id="rId5"/>
    <sheet name="Utgifter_SRK_HJ" sheetId="8" r:id="rId6"/>
    <sheet name="Inntekter_SRK_HUS" sheetId="3" r:id="rId7"/>
    <sheet name="Utgifter_SRK_HUS" sheetId="4" r:id="rId8"/>
    <sheet name=" " sheetId="11" r:id="rId9"/>
  </sheets>
  <definedNames>
    <definedName name="_xlnm.Print_Area" localSheetId="8">' '!#REF!</definedName>
    <definedName name="_xlnm.Print_Area" localSheetId="2">'Inntekt OMSORG'!$B$1:$M$25</definedName>
    <definedName name="_xlnm.Print_Area" localSheetId="0">Inntekter_SRK!$B$1:$K$23</definedName>
    <definedName name="_xlnm.Print_Area" localSheetId="4">Inntekter_SRK_HJ!$B$1:$O$23</definedName>
    <definedName name="_xlnm.Print_Area" localSheetId="6">Inntekter_SRK_HUS!$B$8:$K$22</definedName>
    <definedName name="_xlnm.Print_Area" localSheetId="3">'Utgift OMSORG'!$B$1:$M$37</definedName>
    <definedName name="_xlnm.Print_Area" localSheetId="1">Utgifter_SRK!$B$1:$K$45</definedName>
    <definedName name="_xlnm.Print_Area" localSheetId="5">Utgifter_SRK_HJ!$B$1:$K$48</definedName>
    <definedName name="_xlnm.Print_Area" localSheetId="7">Utgifter_SRK_HUS!$B$1:$K$51</definedName>
    <definedName name="_xlnm.Print_Titles" localSheetId="2">'Inntekt OMSORG'!$1:$9</definedName>
    <definedName name="_xlnm.Print_Titles" localSheetId="0">Inntekter_SRK!$1:$7</definedName>
    <definedName name="_xlnm.Print_Titles" localSheetId="4">Inntekter_SRK_HJ!$1:$9</definedName>
    <definedName name="_xlnm.Print_Titles" localSheetId="6">Inntekter_SRK_HUS!$4:$9</definedName>
    <definedName name="_xlnm.Print_Titles" localSheetId="3">'Utgift OMSORG'!$1:$9</definedName>
    <definedName name="_xlnm.Print_Titles" localSheetId="1">Utgifter_SRK!$1:$7</definedName>
    <definedName name="_xlnm.Print_Titles" localSheetId="5">Utgifter_SRK_HJ!$1:$9</definedName>
    <definedName name="_xlnm.Print_Titles" localSheetId="7">Utgifter_SRK_HUS!$1:$8</definedName>
  </definedNames>
  <calcPr calcId="162913"/>
</workbook>
</file>

<file path=xl/calcChain.xml><?xml version="1.0" encoding="utf-8"?>
<calcChain xmlns="http://schemas.openxmlformats.org/spreadsheetml/2006/main">
  <c r="E43" i="4" l="1"/>
  <c r="D43" i="4"/>
  <c r="E21" i="3"/>
  <c r="D21" i="3"/>
  <c r="E45" i="8"/>
  <c r="E47" i="8" s="1"/>
  <c r="D45" i="8"/>
  <c r="E22" i="7"/>
  <c r="D22" i="7"/>
  <c r="D34" i="6"/>
  <c r="D36" i="6" s="1"/>
  <c r="E34" i="6"/>
  <c r="E36" i="6" s="1"/>
  <c r="E24" i="5"/>
  <c r="D24" i="5"/>
  <c r="E39" i="2"/>
  <c r="D39" i="2"/>
  <c r="E22" i="1"/>
  <c r="E41" i="2" s="1"/>
  <c r="E45" i="2" s="1"/>
  <c r="D22" i="1"/>
  <c r="D45" i="4" l="1"/>
  <c r="E45" i="4"/>
  <c r="D41" i="2"/>
  <c r="D45" i="2" s="1"/>
  <c r="E47" i="4"/>
  <c r="E51" i="4" s="1"/>
  <c r="D47" i="4"/>
  <c r="D51" i="4" s="1"/>
  <c r="D47" i="8"/>
  <c r="F43" i="4"/>
  <c r="G43" i="4"/>
  <c r="G45" i="8" l="1"/>
  <c r="F45" i="8"/>
  <c r="G22" i="7"/>
  <c r="F22" i="7"/>
  <c r="G34" i="6"/>
  <c r="F34" i="6"/>
  <c r="G24" i="5"/>
  <c r="F24" i="5"/>
  <c r="G39" i="2"/>
  <c r="F39" i="2"/>
  <c r="G22" i="1"/>
  <c r="F22" i="1"/>
  <c r="G21" i="3"/>
  <c r="F21" i="3"/>
  <c r="F45" i="4" s="1"/>
  <c r="F47" i="4" l="1"/>
  <c r="F51" i="4" s="1"/>
  <c r="F36" i="6"/>
  <c r="F41" i="2"/>
  <c r="F45" i="2" s="1"/>
  <c r="G41" i="2"/>
  <c r="G45" i="2" s="1"/>
  <c r="G45" i="4"/>
  <c r="G47" i="4"/>
  <c r="G51" i="4" s="1"/>
  <c r="G36" i="6"/>
  <c r="F47" i="8"/>
  <c r="G47" i="8"/>
  <c r="H43" i="4"/>
  <c r="I43" i="4" l="1"/>
  <c r="I21" i="3"/>
  <c r="H21" i="3"/>
  <c r="I45" i="8"/>
  <c r="I22" i="7"/>
  <c r="H45" i="8"/>
  <c r="H22" i="7"/>
  <c r="I34" i="6"/>
  <c r="I24" i="5"/>
  <c r="H34" i="6"/>
  <c r="H24" i="5"/>
  <c r="I39" i="2"/>
  <c r="I22" i="1"/>
  <c r="H39" i="2"/>
  <c r="H22" i="1"/>
  <c r="H47" i="4" l="1"/>
  <c r="H51" i="4" s="1"/>
  <c r="H45" i="4"/>
  <c r="H36" i="6"/>
  <c r="H47" i="8"/>
  <c r="H41" i="2"/>
  <c r="H45" i="2" s="1"/>
  <c r="I47" i="4"/>
  <c r="I51" i="4" s="1"/>
  <c r="I45" i="4"/>
  <c r="I36" i="6"/>
  <c r="I41" i="2"/>
  <c r="I45" i="2" s="1"/>
  <c r="I47" i="8"/>
</calcChain>
</file>

<file path=xl/sharedStrings.xml><?xml version="1.0" encoding="utf-8"?>
<sst xmlns="http://schemas.openxmlformats.org/spreadsheetml/2006/main" count="563" uniqueCount="164">
  <si>
    <t>Kto.</t>
  </si>
  <si>
    <t xml:space="preserve"> </t>
  </si>
  <si>
    <t>Inntekter</t>
  </si>
  <si>
    <t>Medlemskontigent</t>
  </si>
  <si>
    <t>Innsamlingsaksjoner</t>
  </si>
  <si>
    <t>Diverse inntekter</t>
  </si>
  <si>
    <t>Renter</t>
  </si>
  <si>
    <t>Sum inntekter</t>
  </si>
  <si>
    <t>Utgifter</t>
  </si>
  <si>
    <t>Utgifter andre arrangementer</t>
  </si>
  <si>
    <t>Støtte lokalt/innland</t>
  </si>
  <si>
    <t>Støtte utland</t>
  </si>
  <si>
    <t>Støtte, Velferden</t>
  </si>
  <si>
    <t>Revisorhonorar</t>
  </si>
  <si>
    <t>Advokathonorar</t>
  </si>
  <si>
    <t>Porto/boksleie</t>
  </si>
  <si>
    <t>Gaver/blomsterhilsner</t>
  </si>
  <si>
    <t>Møteutgifter</t>
  </si>
  <si>
    <t>Beredskapsutvalget</t>
  </si>
  <si>
    <t>Forsikring</t>
  </si>
  <si>
    <t>PR - Annonser</t>
  </si>
  <si>
    <t>Styrets disp.</t>
  </si>
  <si>
    <t>Sum utgifter</t>
  </si>
  <si>
    <t>Bokføring</t>
  </si>
  <si>
    <t>Røde Kors bidrag</t>
  </si>
  <si>
    <t>Gaver inn</t>
  </si>
  <si>
    <t>Deltageravgift diverse arrangement</t>
  </si>
  <si>
    <t>Innkjøp materiell for salg</t>
  </si>
  <si>
    <t>Telefongodtgjørelse</t>
  </si>
  <si>
    <t>Til Huset / husleie parkering</t>
  </si>
  <si>
    <t>Kontorhold / rekvisita</t>
  </si>
  <si>
    <t>Kopiering / PC-datautstyr</t>
  </si>
  <si>
    <t>Mobiltelefon</t>
  </si>
  <si>
    <t>Gebyrer</t>
  </si>
  <si>
    <t>Diverse utgifter</t>
  </si>
  <si>
    <t>Rentekostnader</t>
  </si>
  <si>
    <t>Materiell for salg</t>
  </si>
  <si>
    <t>Deltakeravgift eksterne kurs</t>
  </si>
  <si>
    <t>Bilgodtgjørelse / privatbiler</t>
  </si>
  <si>
    <t>Velferdsarrangementer</t>
  </si>
  <si>
    <t>Materiale for salg</t>
  </si>
  <si>
    <t>Andre egne arrangementer</t>
  </si>
  <si>
    <t>Loddsalg, medlemsmøter</t>
  </si>
  <si>
    <t>Salg på aldershjem</t>
  </si>
  <si>
    <t>Tilskudd fra Lokalforeningen</t>
  </si>
  <si>
    <t>Renteinntekter</t>
  </si>
  <si>
    <t>Reisekostnader</t>
  </si>
  <si>
    <t xml:space="preserve">Materiale for salg  </t>
  </si>
  <si>
    <t>Tjenester</t>
  </si>
  <si>
    <t>Gaver</t>
  </si>
  <si>
    <t>Deltageravgift diverse arrangementer/inntekt</t>
  </si>
  <si>
    <t>Ref. redningsutgifter</t>
  </si>
  <si>
    <t>Ref. ambulansetransport</t>
  </si>
  <si>
    <t>Inntekter kurs vi arrangerer</t>
  </si>
  <si>
    <t>Innkjøp materiale for salg</t>
  </si>
  <si>
    <t>Utgifter hytte</t>
  </si>
  <si>
    <t>Utgifter garasje</t>
  </si>
  <si>
    <t>Depot</t>
  </si>
  <si>
    <t>Kontorhold/rekvisita</t>
  </si>
  <si>
    <t>Aviser/tidsskrifter</t>
  </si>
  <si>
    <t>Utgifter vedrørende instruksjon/sminke</t>
  </si>
  <si>
    <t>Påskeberedskap</t>
  </si>
  <si>
    <t>Utgifter på ulykkesberedskap</t>
  </si>
  <si>
    <t>Samband</t>
  </si>
  <si>
    <t>Snøscooter</t>
  </si>
  <si>
    <t>Hengere</t>
  </si>
  <si>
    <t>Ambulanse</t>
  </si>
  <si>
    <t>Toyota/mannskapsbil</t>
  </si>
  <si>
    <t>Bilgodtgjørelse/privatbiler</t>
  </si>
  <si>
    <t>PR / Annonser</t>
  </si>
  <si>
    <t>Møteutgifter/korpsmøte</t>
  </si>
  <si>
    <t>Gebyr</t>
  </si>
  <si>
    <t>Tap på fordringer</t>
  </si>
  <si>
    <t>Skedsmo Røde Kors - HUSET</t>
  </si>
  <si>
    <t>Leieinntekter - møtesalene</t>
  </si>
  <si>
    <t>Leieinntekter - faste leietagere</t>
  </si>
  <si>
    <t xml:space="preserve">Sum inntekter </t>
  </si>
  <si>
    <t>Feriepenger</t>
  </si>
  <si>
    <t>Arbeidsgiveravgift</t>
  </si>
  <si>
    <t>Yrkesskadeforsikring</t>
  </si>
  <si>
    <t>Vinduspuss, matter felles</t>
  </si>
  <si>
    <t>Snørydding, strøing, feiing</t>
  </si>
  <si>
    <t>Mobiltelefon (utleieansvarlig)</t>
  </si>
  <si>
    <t>Avskrivning mask./inventar</t>
  </si>
  <si>
    <t>Avskrivning bygg/fast eiendom</t>
  </si>
  <si>
    <t>SRK (ekstraord.)</t>
  </si>
  <si>
    <t>Avd</t>
  </si>
  <si>
    <t>Forretningsførsel</t>
  </si>
  <si>
    <t>Avskrivninger</t>
  </si>
  <si>
    <t>Deltakeravgift kurs</t>
  </si>
  <si>
    <t>Tap på fordring</t>
  </si>
  <si>
    <t>Renteutgifter</t>
  </si>
  <si>
    <t>Fremmedytelser/underentrepenør</t>
  </si>
  <si>
    <t xml:space="preserve">Lønn  </t>
  </si>
  <si>
    <t>Gaver/blomsterhilsner.</t>
  </si>
  <si>
    <t>Utgifter innbo i hus</t>
  </si>
  <si>
    <t xml:space="preserve">Elektrisitet </t>
  </si>
  <si>
    <t xml:space="preserve">Lyspærer, vaskesaker </t>
  </si>
  <si>
    <t xml:space="preserve">Rep/vedlikehold </t>
  </si>
  <si>
    <t>Overføring til/fra lokalforeningen</t>
  </si>
  <si>
    <t>Overføring fra/til Huset</t>
  </si>
  <si>
    <t>Servicegruppa</t>
  </si>
  <si>
    <t>Overført til huset</t>
  </si>
  <si>
    <t>Overskudd etter overførung til huset</t>
  </si>
  <si>
    <t xml:space="preserve">Uniformer </t>
  </si>
  <si>
    <t>Boksalg</t>
  </si>
  <si>
    <t>Røde Kors bidrag ungdommen</t>
  </si>
  <si>
    <t>Leie av lokaler og garasjeplass</t>
  </si>
  <si>
    <t>Anskaffelser Røde Kors</t>
  </si>
  <si>
    <t>Julemesse, overskudd arbeidsgruppen</t>
  </si>
  <si>
    <t>Detageravgifter flykningearrangement</t>
  </si>
  <si>
    <t>Moms kompensasjon</t>
  </si>
  <si>
    <t xml:space="preserve">Porto </t>
  </si>
  <si>
    <t>Grasrotandelen</t>
  </si>
  <si>
    <t>Arrangement i regi av Besøkstjenesten</t>
  </si>
  <si>
    <t>Arrangement i regi av Flykningeguiden</t>
  </si>
  <si>
    <t>PR materiell.</t>
  </si>
  <si>
    <t xml:space="preserve">     </t>
  </si>
  <si>
    <t>Kommunale bidrag/Matkjøring/vaksinering</t>
  </si>
  <si>
    <t>Bilgodtgjørelse</t>
  </si>
  <si>
    <t>Landsmøte/distriktsmøte</t>
  </si>
  <si>
    <t>Vask fellesareal</t>
  </si>
  <si>
    <t>Egne kurs besøkstjenesten</t>
  </si>
  <si>
    <t>Egne kurs flykningeguide</t>
  </si>
  <si>
    <t>Annonser/PR i regi av flykningeguide</t>
  </si>
  <si>
    <t>Støtte innland</t>
  </si>
  <si>
    <t>Bussturer, besøkstjenesten</t>
  </si>
  <si>
    <t>Kommunale bidrag - flykningeguide</t>
  </si>
  <si>
    <t>Beredskapsvakt</t>
  </si>
  <si>
    <t>En reise i fred</t>
  </si>
  <si>
    <t>Panto</t>
  </si>
  <si>
    <t>Ungdomsgruppe inkl. PÅ FLUKT</t>
  </si>
  <si>
    <t>BARK</t>
  </si>
  <si>
    <t>Bidrag til "En reise i fred"</t>
  </si>
  <si>
    <t>Egenandeler "En reise i fred"</t>
  </si>
  <si>
    <t>Kombibil</t>
  </si>
  <si>
    <t>Ny bil/scooter</t>
  </si>
  <si>
    <t>Internasjonal kafe</t>
  </si>
  <si>
    <t>RØFF</t>
  </si>
  <si>
    <t>Regnskap 2014</t>
  </si>
  <si>
    <t>Budsjett 2014</t>
  </si>
  <si>
    <t>Kommunale avgifter og renovasjon</t>
  </si>
  <si>
    <t>Medlemspleie/jubileum</t>
  </si>
  <si>
    <t>Røde Kors bidrag RØFF</t>
  </si>
  <si>
    <t>Diverse mindre grupper</t>
  </si>
  <si>
    <t>Regnskap 2015</t>
  </si>
  <si>
    <t>Budsjett 2015</t>
  </si>
  <si>
    <t>Kopiering data</t>
  </si>
  <si>
    <t>Telefon inkl. bredbånd</t>
  </si>
  <si>
    <t>Resultat</t>
  </si>
  <si>
    <t>Resultat etter overføring til/fra huset.</t>
  </si>
  <si>
    <t>Resultat før avskrivninger</t>
  </si>
  <si>
    <t>Resultat etter avskrivninger
og før overføring fra huset</t>
  </si>
  <si>
    <t>Resultat etter avskrivninger
og etter overføring til/fra huset</t>
  </si>
  <si>
    <t>Vannredning</t>
  </si>
  <si>
    <t>Kurs/Opplæring/samlinger</t>
  </si>
  <si>
    <t>Utgifter egne samlinger o.l.</t>
  </si>
  <si>
    <t>Budsjett 2016</t>
  </si>
  <si>
    <t>Regnskap 2016</t>
  </si>
  <si>
    <t xml:space="preserve">Regnskap 2016 </t>
  </si>
  <si>
    <t>Skedsmo Røde Kors Hjelpekorps 2016</t>
  </si>
  <si>
    <t>Skedsmo Røde Kors Omsorg 2016</t>
  </si>
  <si>
    <t>Utgifter Skedsmo Røde Kors 2016</t>
  </si>
  <si>
    <t>Inntekter Skedsmo Røde Kors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</si>
</sst>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MS Sans Serif"/>
    </font>
    <font>
      <b/>
      <sz val="10"/>
      <name val="MS Sans Serif"/>
      <family val="2"/>
    </font>
    <font>
      <b/>
      <i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2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sz val="14"/>
      <name val="Times New Roman"/>
      <family val="1"/>
    </font>
    <font>
      <sz val="12"/>
      <name val="MS Sans Serif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0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31">
    <xf numFmtId="0" fontId="0" fillId="0" borderId="0" xfId="0"/>
    <xf numFmtId="0" fontId="9" fillId="0" borderId="0" xfId="0" applyFont="1" applyFill="1" applyProtection="1"/>
    <xf numFmtId="0" fontId="5" fillId="0" borderId="0" xfId="0" applyFont="1" applyFill="1" applyAlignment="1" applyProtection="1">
      <alignment horizontal="centerContinuous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4" fontId="4" fillId="0" borderId="0" xfId="0" applyNumberFormat="1" applyFont="1" applyFill="1" applyProtection="1"/>
    <xf numFmtId="0" fontId="10" fillId="0" borderId="0" xfId="0" applyFont="1" applyFill="1" applyAlignment="1" applyProtection="1"/>
    <xf numFmtId="4" fontId="11" fillId="0" borderId="0" xfId="0" applyNumberFormat="1" applyFont="1" applyFill="1" applyProtection="1"/>
    <xf numFmtId="0" fontId="9" fillId="0" borderId="1" xfId="0" applyFont="1" applyFill="1" applyBorder="1" applyProtection="1"/>
    <xf numFmtId="0" fontId="9" fillId="0" borderId="1" xfId="0" applyFont="1" applyFill="1" applyBorder="1" applyAlignment="1" applyProtection="1">
      <alignment horizontal="center"/>
    </xf>
    <xf numFmtId="0" fontId="10" fillId="0" borderId="2" xfId="0" applyFont="1" applyFill="1" applyBorder="1" applyProtection="1"/>
    <xf numFmtId="0" fontId="4" fillId="0" borderId="0" xfId="0" applyFont="1" applyFill="1" applyAlignment="1" applyProtection="1">
      <alignment horizontal="centerContinuous"/>
    </xf>
    <xf numFmtId="0" fontId="10" fillId="0" borderId="3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10" fillId="0" borderId="4" xfId="0" applyFont="1" applyFill="1" applyBorder="1" applyProtection="1"/>
    <xf numFmtId="0" fontId="11" fillId="0" borderId="4" xfId="0" applyFont="1" applyFill="1" applyBorder="1" applyProtection="1"/>
    <xf numFmtId="0" fontId="10" fillId="0" borderId="5" xfId="0" applyFont="1" applyFill="1" applyBorder="1" applyProtection="1"/>
    <xf numFmtId="0" fontId="11" fillId="0" borderId="5" xfId="0" applyFont="1" applyFill="1" applyBorder="1" applyProtection="1"/>
    <xf numFmtId="0" fontId="9" fillId="0" borderId="1" xfId="2" applyFont="1" applyFill="1" applyBorder="1" applyAlignment="1" applyProtection="1">
      <alignment horizontal="center"/>
    </xf>
    <xf numFmtId="0" fontId="9" fillId="0" borderId="1" xfId="2" applyFont="1" applyFill="1" applyBorder="1" applyAlignment="1" applyProtection="1">
      <alignment horizontal="left"/>
    </xf>
    <xf numFmtId="0" fontId="9" fillId="0" borderId="1" xfId="2" applyFont="1" applyFill="1" applyBorder="1" applyProtection="1"/>
    <xf numFmtId="4" fontId="4" fillId="0" borderId="0" xfId="0" applyNumberFormat="1" applyFont="1" applyFill="1" applyBorder="1" applyProtection="1"/>
    <xf numFmtId="4" fontId="11" fillId="0" borderId="0" xfId="0" applyNumberFormat="1" applyFont="1" applyFill="1" applyBorder="1" applyProtection="1"/>
    <xf numFmtId="0" fontId="0" fillId="0" borderId="0" xfId="0" applyFill="1" applyBorder="1" applyProtection="1">
      <protection locked="0"/>
    </xf>
    <xf numFmtId="3" fontId="5" fillId="0" borderId="0" xfId="0" applyNumberFormat="1" applyFont="1" applyFill="1" applyAlignment="1" applyProtection="1">
      <alignment horizontal="centerContinuous"/>
    </xf>
    <xf numFmtId="3" fontId="4" fillId="0" borderId="0" xfId="0" applyNumberFormat="1" applyFont="1" applyFill="1" applyProtection="1"/>
    <xf numFmtId="0" fontId="9" fillId="0" borderId="7" xfId="0" applyFont="1" applyFill="1" applyBorder="1" applyProtection="1"/>
    <xf numFmtId="0" fontId="0" fillId="0" borderId="0" xfId="0" applyProtection="1"/>
    <xf numFmtId="0" fontId="7" fillId="0" borderId="0" xfId="0" applyFont="1" applyFill="1" applyProtection="1"/>
    <xf numFmtId="0" fontId="12" fillId="0" borderId="0" xfId="0" applyFont="1" applyFill="1" applyProtection="1"/>
    <xf numFmtId="0" fontId="0" fillId="0" borderId="0" xfId="0" applyFill="1" applyProtection="1"/>
    <xf numFmtId="0" fontId="11" fillId="0" borderId="0" xfId="0" applyFont="1" applyFill="1" applyProtection="1"/>
    <xf numFmtId="4" fontId="9" fillId="0" borderId="0" xfId="0" applyNumberFormat="1" applyFont="1" applyFill="1" applyProtection="1"/>
    <xf numFmtId="0" fontId="0" fillId="0" borderId="0" xfId="0" applyFill="1" applyBorder="1" applyProtection="1"/>
    <xf numFmtId="9" fontId="4" fillId="0" borderId="0" xfId="3" applyFont="1" applyFill="1" applyBorder="1" applyProtection="1"/>
    <xf numFmtId="0" fontId="10" fillId="0" borderId="2" xfId="0" applyFont="1" applyFill="1" applyBorder="1" applyAlignment="1" applyProtection="1">
      <alignment horizontal="left"/>
    </xf>
    <xf numFmtId="0" fontId="10" fillId="0" borderId="8" xfId="0" applyFont="1" applyFill="1" applyBorder="1" applyProtection="1"/>
    <xf numFmtId="0" fontId="9" fillId="0" borderId="4" xfId="0" applyFont="1" applyFill="1" applyBorder="1" applyProtection="1"/>
    <xf numFmtId="0" fontId="4" fillId="0" borderId="0" xfId="0" applyFont="1" applyFill="1" applyBorder="1" applyProtection="1"/>
    <xf numFmtId="4" fontId="6" fillId="0" borderId="0" xfId="0" applyNumberFormat="1" applyFont="1" applyFill="1" applyBorder="1" applyAlignment="1" applyProtection="1">
      <alignment horizontal="left" vertical="top" wrapText="1"/>
    </xf>
    <xf numFmtId="0" fontId="12" fillId="0" borderId="0" xfId="0" applyFont="1" applyFill="1" applyBorder="1" applyProtection="1"/>
    <xf numFmtId="0" fontId="11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Continuous"/>
    </xf>
    <xf numFmtId="3" fontId="0" fillId="0" borderId="0" xfId="0" applyNumberFormat="1" applyFill="1" applyBorder="1" applyProtection="1">
      <protection locked="0"/>
    </xf>
    <xf numFmtId="3" fontId="10" fillId="0" borderId="9" xfId="0" applyNumberFormat="1" applyFont="1" applyFill="1" applyBorder="1" applyAlignment="1" applyProtection="1">
      <alignment horizontal="right"/>
    </xf>
    <xf numFmtId="3" fontId="10" fillId="0" borderId="10" xfId="0" applyNumberFormat="1" applyFont="1" applyFill="1" applyBorder="1" applyAlignment="1" applyProtection="1">
      <alignment horizontal="right"/>
    </xf>
    <xf numFmtId="3" fontId="13" fillId="0" borderId="9" xfId="0" applyNumberFormat="1" applyFont="1" applyFill="1" applyBorder="1" applyAlignment="1" applyProtection="1">
      <alignment horizontal="right"/>
    </xf>
    <xf numFmtId="3" fontId="10" fillId="0" borderId="11" xfId="0" applyNumberFormat="1" applyFont="1" applyFill="1" applyBorder="1" applyAlignment="1" applyProtection="1">
      <alignment horizontal="right"/>
    </xf>
    <xf numFmtId="3" fontId="9" fillId="0" borderId="12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Protection="1"/>
    <xf numFmtId="3" fontId="9" fillId="0" borderId="13" xfId="0" applyNumberFormat="1" applyFont="1" applyFill="1" applyBorder="1" applyAlignment="1" applyProtection="1">
      <alignment horizontal="right"/>
    </xf>
    <xf numFmtId="3" fontId="9" fillId="0" borderId="6" xfId="0" applyNumberFormat="1" applyFont="1" applyFill="1" applyBorder="1" applyAlignment="1" applyProtection="1">
      <alignment horizontal="right"/>
    </xf>
    <xf numFmtId="3" fontId="10" fillId="0" borderId="14" xfId="0" applyNumberFormat="1" applyFont="1" applyFill="1" applyBorder="1" applyAlignment="1" applyProtection="1">
      <alignment horizontal="right"/>
    </xf>
    <xf numFmtId="0" fontId="9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Continuous"/>
    </xf>
    <xf numFmtId="0" fontId="6" fillId="0" borderId="15" xfId="0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0" fontId="10" fillId="0" borderId="16" xfId="0" applyFont="1" applyFill="1" applyBorder="1" applyAlignment="1" applyProtection="1"/>
    <xf numFmtId="0" fontId="9" fillId="0" borderId="17" xfId="2" applyFont="1" applyFill="1" applyBorder="1" applyAlignment="1" applyProtection="1">
      <alignment horizontal="center"/>
    </xf>
    <xf numFmtId="0" fontId="9" fillId="0" borderId="17" xfId="0" applyFont="1" applyFill="1" applyBorder="1" applyAlignment="1" applyProtection="1">
      <alignment horizontal="center"/>
    </xf>
    <xf numFmtId="0" fontId="9" fillId="0" borderId="18" xfId="0" applyFont="1" applyFill="1" applyBorder="1" applyAlignment="1" applyProtection="1">
      <alignment horizontal="center"/>
    </xf>
    <xf numFmtId="4" fontId="6" fillId="0" borderId="15" xfId="0" applyNumberFormat="1" applyFont="1" applyFill="1" applyBorder="1" applyAlignment="1" applyProtection="1">
      <alignment horizontal="left" vertical="top" wrapText="1"/>
    </xf>
    <xf numFmtId="0" fontId="9" fillId="0" borderId="19" xfId="0" applyFont="1" applyFill="1" applyBorder="1" applyAlignment="1" applyProtection="1">
      <alignment horizontal="center"/>
    </xf>
    <xf numFmtId="3" fontId="10" fillId="0" borderId="12" xfId="0" applyNumberFormat="1" applyFont="1" applyFill="1" applyBorder="1" applyAlignment="1" applyProtection="1">
      <alignment horizontal="right"/>
    </xf>
    <xf numFmtId="3" fontId="6" fillId="0" borderId="12" xfId="0" applyNumberFormat="1" applyFont="1" applyFill="1" applyBorder="1" applyAlignment="1" applyProtection="1">
      <alignment horizontal="right" wrapText="1"/>
    </xf>
    <xf numFmtId="0" fontId="9" fillId="0" borderId="0" xfId="2" applyFont="1" applyFill="1" applyBorder="1" applyAlignment="1" applyProtection="1">
      <alignment horizontal="center"/>
    </xf>
    <xf numFmtId="0" fontId="9" fillId="0" borderId="7" xfId="2" applyFont="1" applyFill="1" applyBorder="1" applyAlignment="1" applyProtection="1">
      <alignment horizontal="center"/>
    </xf>
    <xf numFmtId="0" fontId="9" fillId="0" borderId="7" xfId="2" applyFont="1" applyFill="1" applyBorder="1" applyProtection="1"/>
    <xf numFmtId="3" fontId="9" fillId="0" borderId="13" xfId="0" applyNumberFormat="1" applyFont="1" applyFill="1" applyBorder="1" applyProtection="1">
      <protection locked="0"/>
    </xf>
    <xf numFmtId="3" fontId="9" fillId="0" borderId="6" xfId="0" applyNumberFormat="1" applyFont="1" applyFill="1" applyBorder="1" applyAlignment="1" applyProtection="1">
      <alignment horizontal="right"/>
      <protection locked="0"/>
    </xf>
    <xf numFmtId="3" fontId="9" fillId="0" borderId="6" xfId="0" applyNumberFormat="1" applyFont="1" applyFill="1" applyBorder="1" applyProtection="1">
      <protection locked="0"/>
    </xf>
    <xf numFmtId="3" fontId="9" fillId="0" borderId="11" xfId="0" applyNumberFormat="1" applyFont="1" applyFill="1" applyBorder="1" applyProtection="1">
      <protection locked="0"/>
    </xf>
    <xf numFmtId="3" fontId="9" fillId="0" borderId="20" xfId="0" applyNumberFormat="1" applyFont="1" applyFill="1" applyBorder="1" applyAlignment="1" applyProtection="1">
      <alignment horizontal="right"/>
    </xf>
    <xf numFmtId="0" fontId="11" fillId="2" borderId="0" xfId="0" applyFont="1" applyFill="1" applyBorder="1" applyProtection="1"/>
    <xf numFmtId="3" fontId="9" fillId="2" borderId="20" xfId="0" applyNumberFormat="1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0" fontId="13" fillId="0" borderId="4" xfId="0" applyFont="1" applyFill="1" applyBorder="1" applyProtection="1"/>
    <xf numFmtId="3" fontId="13" fillId="0" borderId="11" xfId="0" applyNumberFormat="1" applyFont="1" applyFill="1" applyBorder="1" applyAlignment="1" applyProtection="1">
      <alignment horizontal="right"/>
    </xf>
    <xf numFmtId="0" fontId="1" fillId="0" borderId="0" xfId="0" applyFont="1" applyFill="1" applyProtection="1"/>
    <xf numFmtId="38" fontId="9" fillId="0" borderId="1" xfId="1" applyNumberFormat="1" applyFont="1" applyFill="1" applyBorder="1" applyAlignment="1" applyProtection="1">
      <alignment horizontal="right"/>
      <protection locked="0"/>
    </xf>
    <xf numFmtId="38" fontId="9" fillId="0" borderId="7" xfId="1" applyNumberFormat="1" applyFont="1" applyFill="1" applyBorder="1" applyAlignment="1" applyProtection="1">
      <alignment horizontal="right"/>
      <protection locked="0"/>
    </xf>
    <xf numFmtId="38" fontId="10" fillId="0" borderId="11" xfId="1" applyNumberFormat="1" applyFont="1" applyFill="1" applyBorder="1" applyAlignment="1" applyProtection="1">
      <alignment horizontal="right"/>
      <protection locked="0"/>
    </xf>
    <xf numFmtId="38" fontId="9" fillId="0" borderId="0" xfId="1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Fill="1" applyBorder="1" applyAlignment="1" applyProtection="1">
      <alignment horizontal="center" wrapText="1"/>
    </xf>
    <xf numFmtId="49" fontId="6" fillId="0" borderId="15" xfId="0" applyNumberFormat="1" applyFont="1" applyFill="1" applyBorder="1" applyAlignment="1" applyProtection="1">
      <alignment horizontal="center" wrapText="1"/>
    </xf>
    <xf numFmtId="0" fontId="9" fillId="3" borderId="17" xfId="2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6" fillId="0" borderId="0" xfId="0" applyFont="1" applyFill="1" applyProtection="1"/>
    <xf numFmtId="0" fontId="2" fillId="0" borderId="0" xfId="0" applyFont="1"/>
    <xf numFmtId="0" fontId="6" fillId="0" borderId="0" xfId="0" applyFont="1" applyFill="1" applyBorder="1" applyProtection="1"/>
    <xf numFmtId="0" fontId="2" fillId="0" borderId="0" xfId="0" applyFont="1" applyFill="1" applyProtection="1"/>
    <xf numFmtId="0" fontId="5" fillId="0" borderId="0" xfId="0" applyFont="1" applyFill="1" applyProtection="1"/>
    <xf numFmtId="49" fontId="6" fillId="0" borderId="0" xfId="0" applyNumberFormat="1" applyFont="1" applyFill="1" applyAlignment="1" applyProtection="1">
      <alignment wrapText="1"/>
    </xf>
    <xf numFmtId="49" fontId="2" fillId="0" borderId="0" xfId="0" applyNumberFormat="1" applyFont="1" applyAlignment="1">
      <alignment wrapText="1"/>
    </xf>
    <xf numFmtId="4" fontId="6" fillId="0" borderId="0" xfId="0" applyNumberFormat="1" applyFont="1" applyFill="1" applyProtection="1"/>
    <xf numFmtId="0" fontId="15" fillId="0" borderId="17" xfId="2" applyFont="1" applyFill="1" applyBorder="1" applyAlignment="1" applyProtection="1">
      <alignment horizontal="center"/>
    </xf>
    <xf numFmtId="0" fontId="15" fillId="0" borderId="18" xfId="0" applyFont="1" applyFill="1" applyBorder="1" applyAlignment="1" applyProtection="1">
      <alignment horizontal="center"/>
    </xf>
    <xf numFmtId="0" fontId="16" fillId="0" borderId="1" xfId="2" applyFont="1" applyFill="1" applyBorder="1" applyProtection="1"/>
    <xf numFmtId="3" fontId="17" fillId="0" borderId="13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Protection="1"/>
    <xf numFmtId="0" fontId="18" fillId="0" borderId="17" xfId="2" applyFont="1" applyFill="1" applyBorder="1" applyAlignment="1" applyProtection="1">
      <alignment horizontal="center"/>
    </xf>
    <xf numFmtId="3" fontId="9" fillId="0" borderId="21" xfId="0" applyNumberFormat="1" applyFont="1" applyFill="1" applyBorder="1" applyAlignment="1" applyProtection="1">
      <alignment horizontal="right"/>
      <protection locked="0"/>
    </xf>
    <xf numFmtId="3" fontId="9" fillId="0" borderId="13" xfId="0" applyNumberFormat="1" applyFont="1" applyFill="1" applyBorder="1" applyAlignment="1" applyProtection="1">
      <alignment horizontal="right"/>
      <protection locked="0"/>
    </xf>
    <xf numFmtId="3" fontId="9" fillId="0" borderId="0" xfId="0" applyNumberFormat="1" applyFont="1" applyFill="1" applyProtection="1">
      <protection locked="0"/>
    </xf>
    <xf numFmtId="3" fontId="9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centerContinuous"/>
    </xf>
    <xf numFmtId="0" fontId="8" fillId="0" borderId="0" xfId="0" applyFont="1" applyFill="1" applyAlignment="1" applyProtection="1">
      <alignment horizontal="centerContinuous"/>
    </xf>
    <xf numFmtId="4" fontId="12" fillId="0" borderId="0" xfId="0" applyNumberFormat="1" applyFont="1" applyFill="1" applyProtection="1"/>
    <xf numFmtId="0" fontId="8" fillId="0" borderId="0" xfId="0" applyFont="1" applyFill="1" applyAlignment="1" applyProtection="1">
      <alignment horizontal="center"/>
    </xf>
    <xf numFmtId="0" fontId="9" fillId="0" borderId="0" xfId="0" applyFont="1" applyFill="1" applyProtection="1"/>
    <xf numFmtId="3" fontId="10" fillId="0" borderId="10" xfId="0" applyNumberFormat="1" applyFont="1" applyFill="1" applyBorder="1" applyAlignment="1" applyProtection="1">
      <alignment horizontal="right"/>
    </xf>
    <xf numFmtId="0" fontId="9" fillId="0" borderId="0" xfId="0" applyFont="1" applyFill="1" applyAlignment="1" applyProtection="1">
      <alignment horizontal="left"/>
    </xf>
    <xf numFmtId="3" fontId="9" fillId="0" borderId="20" xfId="0" applyNumberFormat="1" applyFont="1" applyFill="1" applyBorder="1" applyAlignment="1" applyProtection="1">
      <alignment horizontal="right"/>
    </xf>
    <xf numFmtId="3" fontId="9" fillId="2" borderId="20" xfId="0" applyNumberFormat="1" applyFont="1" applyFill="1" applyBorder="1" applyAlignment="1" applyProtection="1">
      <alignment horizontal="right"/>
    </xf>
    <xf numFmtId="38" fontId="9" fillId="0" borderId="1" xfId="1" applyNumberFormat="1" applyFont="1" applyFill="1" applyBorder="1" applyAlignment="1" applyProtection="1">
      <alignment horizontal="right"/>
      <protection locked="0"/>
    </xf>
    <xf numFmtId="38" fontId="9" fillId="0" borderId="7" xfId="1" applyNumberFormat="1" applyFont="1" applyFill="1" applyBorder="1" applyAlignment="1" applyProtection="1">
      <alignment horizontal="right"/>
      <protection locked="0"/>
    </xf>
    <xf numFmtId="38" fontId="10" fillId="0" borderId="11" xfId="1" applyNumberFormat="1" applyFont="1" applyFill="1" applyBorder="1" applyAlignment="1" applyProtection="1">
      <alignment horizontal="right"/>
      <protection locked="0"/>
    </xf>
    <xf numFmtId="38" fontId="9" fillId="0" borderId="0" xfId="1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center"/>
    </xf>
    <xf numFmtId="0" fontId="10" fillId="0" borderId="5" xfId="0" applyFont="1" applyFill="1" applyBorder="1" applyAlignment="1" applyProtection="1">
      <alignment wrapText="1"/>
    </xf>
    <xf numFmtId="0" fontId="8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left" wrapText="1"/>
    </xf>
    <xf numFmtId="0" fontId="9" fillId="0" borderId="15" xfId="0" applyFont="1" applyFill="1" applyBorder="1" applyAlignment="1" applyProtection="1">
      <alignment horizontal="left" wrapText="1"/>
    </xf>
    <xf numFmtId="0" fontId="10" fillId="0" borderId="22" xfId="0" applyFont="1" applyFill="1" applyBorder="1" applyAlignment="1" applyProtection="1">
      <alignment wrapText="1"/>
    </xf>
    <xf numFmtId="0" fontId="9" fillId="2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 wrapText="1"/>
    </xf>
  </cellXfs>
  <cellStyles count="4">
    <cellStyle name="Komma" xfId="1" builtinId="3"/>
    <cellStyle name="Normal" xfId="0" builtinId="0"/>
    <cellStyle name="Normal_Regnskap 1999" xfId="2"/>
    <cellStyle name="Pros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L43"/>
  <sheetViews>
    <sheetView zoomScale="80" zoomScaleNormal="80" workbookViewId="0">
      <selection activeCell="F14" sqref="F14"/>
    </sheetView>
  </sheetViews>
  <sheetFormatPr baseColWidth="10" defaultColWidth="9.1796875" defaultRowHeight="13" x14ac:dyDescent="0.3"/>
  <cols>
    <col min="1" max="1" width="5.7265625" style="39" bestFit="1" customWidth="1"/>
    <col min="2" max="2" width="6.7265625" style="43" customWidth="1"/>
    <col min="3" max="3" width="37.7265625" style="4" customWidth="1"/>
    <col min="4" max="4" width="24.54296875" style="4" customWidth="1"/>
    <col min="5" max="5" width="21.36328125" style="4" customWidth="1"/>
    <col min="6" max="6" width="21.7265625" style="4" customWidth="1"/>
    <col min="7" max="7" width="18.54296875" style="4" customWidth="1"/>
    <col min="8" max="8" width="24.26953125" style="4" customWidth="1"/>
    <col min="9" max="9" width="22.26953125" style="4" customWidth="1"/>
    <col min="10" max="10" width="5.7265625" style="4" customWidth="1"/>
    <col min="11" max="11" width="21.26953125" style="4" hidden="1" customWidth="1"/>
    <col min="12" max="12" width="10.453125" style="5" bestFit="1" customWidth="1"/>
    <col min="13" max="16384" width="9.1796875" style="4"/>
  </cols>
  <sheetData>
    <row r="1" spans="1:12" ht="13.5" x14ac:dyDescent="0.35">
      <c r="B1" s="44"/>
      <c r="C1" s="2"/>
      <c r="D1" s="2"/>
      <c r="E1" s="2"/>
      <c r="F1" s="2"/>
      <c r="G1" s="2"/>
      <c r="H1" s="2"/>
      <c r="I1" s="2"/>
      <c r="J1" s="2"/>
      <c r="K1" s="2"/>
    </row>
    <row r="2" spans="1:12" s="30" customFormat="1" ht="30.5" x14ac:dyDescent="0.65">
      <c r="A2" s="41"/>
      <c r="B2" s="109"/>
      <c r="C2" s="110"/>
      <c r="D2" s="110"/>
      <c r="E2" s="110" t="s">
        <v>163</v>
      </c>
      <c r="G2" s="110"/>
      <c r="H2" s="110"/>
      <c r="I2" s="110"/>
      <c r="J2" s="110"/>
      <c r="K2" s="110"/>
      <c r="L2" s="111"/>
    </row>
    <row r="3" spans="1:12" ht="39" customHeight="1" x14ac:dyDescent="0.3"/>
    <row r="4" spans="1:12" ht="15.5" x14ac:dyDescent="0.35">
      <c r="B4" s="58" t="s">
        <v>0</v>
      </c>
      <c r="C4" s="93"/>
      <c r="D4" s="93" t="s">
        <v>158</v>
      </c>
      <c r="E4" s="93" t="s">
        <v>157</v>
      </c>
      <c r="F4" s="93" t="s">
        <v>145</v>
      </c>
      <c r="G4" s="93" t="s">
        <v>146</v>
      </c>
      <c r="H4" s="93" t="s">
        <v>139</v>
      </c>
      <c r="I4" s="93" t="s">
        <v>140</v>
      </c>
      <c r="J4" s="5"/>
      <c r="L4" s="4"/>
    </row>
    <row r="5" spans="1:12" ht="17.5" x14ac:dyDescent="0.35">
      <c r="B5" s="61" t="s">
        <v>1</v>
      </c>
      <c r="C5" s="12" t="s">
        <v>2</v>
      </c>
      <c r="D5" s="12"/>
      <c r="E5" s="12"/>
      <c r="F5" s="12"/>
      <c r="G5" s="12"/>
      <c r="H5" s="12"/>
      <c r="I5" s="12"/>
      <c r="J5" s="5"/>
      <c r="L5" s="4"/>
    </row>
    <row r="6" spans="1:12" s="91" customFormat="1" ht="15.5" x14ac:dyDescent="0.35">
      <c r="A6" s="13" t="s">
        <v>86</v>
      </c>
      <c r="B6" s="62">
        <v>3201</v>
      </c>
      <c r="C6" s="20" t="s">
        <v>40</v>
      </c>
      <c r="D6" s="105" t="s">
        <v>1</v>
      </c>
      <c r="E6" s="105"/>
      <c r="F6" s="105" t="s">
        <v>1</v>
      </c>
      <c r="G6" s="105"/>
      <c r="H6" s="105" t="s">
        <v>1</v>
      </c>
      <c r="I6" s="105"/>
      <c r="J6" s="98"/>
    </row>
    <row r="7" spans="1:12" s="32" customFormat="1" ht="18" x14ac:dyDescent="0.4">
      <c r="A7" s="42"/>
      <c r="B7" s="62">
        <v>3206</v>
      </c>
      <c r="C7" s="20" t="s">
        <v>105</v>
      </c>
      <c r="D7" s="105" t="s">
        <v>1</v>
      </c>
      <c r="E7" s="105">
        <v>10000</v>
      </c>
      <c r="F7" s="105">
        <v>9767</v>
      </c>
      <c r="G7" s="105">
        <v>10000</v>
      </c>
      <c r="H7" s="105">
        <v>11098</v>
      </c>
      <c r="I7" s="105">
        <v>10000</v>
      </c>
    </row>
    <row r="8" spans="1:12" s="1" customFormat="1" ht="15.5" x14ac:dyDescent="0.35">
      <c r="A8" s="19">
        <v>100</v>
      </c>
      <c r="B8" s="62">
        <v>3207</v>
      </c>
      <c r="C8" s="20" t="s">
        <v>24</v>
      </c>
      <c r="D8" s="106" t="s">
        <v>1</v>
      </c>
      <c r="E8" s="106">
        <v>0</v>
      </c>
      <c r="F8" s="106">
        <v>80000</v>
      </c>
      <c r="G8" s="106">
        <v>0</v>
      </c>
      <c r="H8" s="106">
        <v>16000</v>
      </c>
      <c r="I8" s="106" t="s">
        <v>1</v>
      </c>
    </row>
    <row r="9" spans="1:12" s="1" customFormat="1" ht="15.5" x14ac:dyDescent="0.35">
      <c r="A9" s="19">
        <v>100</v>
      </c>
      <c r="B9" s="62">
        <v>3212</v>
      </c>
      <c r="C9" s="20" t="s">
        <v>106</v>
      </c>
      <c r="D9" s="106"/>
      <c r="E9" s="106" t="s">
        <v>1</v>
      </c>
      <c r="F9" s="106"/>
      <c r="G9" s="106" t="s">
        <v>1</v>
      </c>
      <c r="H9" s="106"/>
      <c r="I9" s="106" t="s">
        <v>1</v>
      </c>
    </row>
    <row r="10" spans="1:12" s="1" customFormat="1" ht="18.75" customHeight="1" x14ac:dyDescent="0.35">
      <c r="A10" s="19">
        <v>100</v>
      </c>
      <c r="B10" s="62">
        <v>3208</v>
      </c>
      <c r="C10" s="21" t="s">
        <v>25</v>
      </c>
      <c r="D10" s="106" t="s">
        <v>1</v>
      </c>
      <c r="E10" s="106">
        <v>10000</v>
      </c>
      <c r="F10" s="106">
        <v>15525</v>
      </c>
      <c r="G10" s="106">
        <v>10000</v>
      </c>
      <c r="H10" s="106">
        <v>31380</v>
      </c>
      <c r="I10" s="106">
        <v>10000</v>
      </c>
    </row>
    <row r="11" spans="1:12" s="1" customFormat="1" ht="18.75" customHeight="1" x14ac:dyDescent="0.35">
      <c r="A11" s="19">
        <v>100</v>
      </c>
      <c r="B11" s="62">
        <v>3209</v>
      </c>
      <c r="C11" s="21" t="s">
        <v>4</v>
      </c>
      <c r="D11" s="106" t="s">
        <v>1</v>
      </c>
      <c r="E11" s="106"/>
      <c r="F11" s="106">
        <v>84441</v>
      </c>
      <c r="G11" s="106"/>
      <c r="H11" s="106" t="s">
        <v>1</v>
      </c>
      <c r="I11" s="106"/>
    </row>
    <row r="12" spans="1:12" s="1" customFormat="1" ht="15.5" x14ac:dyDescent="0.35">
      <c r="A12" s="19">
        <v>100</v>
      </c>
      <c r="B12" s="62">
        <v>3210</v>
      </c>
      <c r="C12" s="21" t="s">
        <v>5</v>
      </c>
      <c r="D12" s="106" t="s">
        <v>1</v>
      </c>
      <c r="E12" s="106" t="s">
        <v>1</v>
      </c>
      <c r="F12" s="106" t="s">
        <v>1</v>
      </c>
      <c r="G12" s="106" t="s">
        <v>1</v>
      </c>
      <c r="H12" s="106" t="s">
        <v>1</v>
      </c>
      <c r="I12" s="106" t="s">
        <v>1</v>
      </c>
    </row>
    <row r="13" spans="1:12" s="1" customFormat="1" ht="18.75" hidden="1" customHeight="1" x14ac:dyDescent="0.35">
      <c r="A13" s="19">
        <v>100</v>
      </c>
      <c r="B13" s="62">
        <v>3211</v>
      </c>
      <c r="C13" s="21" t="s">
        <v>133</v>
      </c>
      <c r="D13" s="102" t="s">
        <v>1</v>
      </c>
      <c r="E13" s="106" t="s">
        <v>1</v>
      </c>
      <c r="F13" s="102" t="s">
        <v>1</v>
      </c>
      <c r="G13" s="106" t="s">
        <v>1</v>
      </c>
      <c r="H13" s="102" t="s">
        <v>1</v>
      </c>
      <c r="I13" s="106" t="s">
        <v>1</v>
      </c>
    </row>
    <row r="14" spans="1:12" s="113" customFormat="1" ht="18.75" customHeight="1" x14ac:dyDescent="0.35">
      <c r="A14" s="19">
        <v>100</v>
      </c>
      <c r="B14" s="62">
        <v>3211</v>
      </c>
      <c r="C14" s="21" t="s">
        <v>133</v>
      </c>
      <c r="D14" s="106" t="s">
        <v>1</v>
      </c>
      <c r="E14" s="106">
        <v>130000</v>
      </c>
      <c r="F14" s="106">
        <v>96600</v>
      </c>
      <c r="G14" s="106">
        <v>130000</v>
      </c>
      <c r="H14" s="106"/>
      <c r="I14" s="106"/>
    </row>
    <row r="15" spans="1:12" s="1" customFormat="1" ht="15.5" x14ac:dyDescent="0.35">
      <c r="A15" s="19">
        <v>100</v>
      </c>
      <c r="B15" s="62">
        <v>3217</v>
      </c>
      <c r="C15" s="21" t="s">
        <v>134</v>
      </c>
      <c r="D15" s="106" t="s">
        <v>1</v>
      </c>
      <c r="E15" s="106">
        <v>100000</v>
      </c>
      <c r="F15" s="106">
        <v>88000</v>
      </c>
      <c r="G15" s="106">
        <v>100000</v>
      </c>
      <c r="H15" s="102" t="s">
        <v>1</v>
      </c>
      <c r="I15" s="106" t="s">
        <v>1</v>
      </c>
    </row>
    <row r="16" spans="1:12" s="103" customFormat="1" ht="15.5" x14ac:dyDescent="0.35">
      <c r="A16" s="19">
        <v>100</v>
      </c>
      <c r="B16" s="62">
        <v>3401</v>
      </c>
      <c r="C16" s="21" t="s">
        <v>113</v>
      </c>
      <c r="D16" s="106" t="s">
        <v>1</v>
      </c>
      <c r="E16" s="106">
        <v>40000</v>
      </c>
      <c r="F16" s="106">
        <v>28890</v>
      </c>
      <c r="G16" s="106">
        <v>40000</v>
      </c>
      <c r="H16" s="106">
        <v>46081</v>
      </c>
      <c r="I16" s="106">
        <v>35000</v>
      </c>
    </row>
    <row r="17" spans="1:12" s="103" customFormat="1" ht="15.5" x14ac:dyDescent="0.35">
      <c r="A17" s="19">
        <v>100</v>
      </c>
      <c r="B17" s="62">
        <v>3402</v>
      </c>
      <c r="C17" s="21" t="s">
        <v>130</v>
      </c>
      <c r="D17" s="106" t="s">
        <v>1</v>
      </c>
      <c r="E17" s="106">
        <v>150000</v>
      </c>
      <c r="F17" s="106">
        <v>128834</v>
      </c>
      <c r="G17" s="106">
        <v>150000</v>
      </c>
      <c r="H17" s="106">
        <v>166867</v>
      </c>
      <c r="I17" s="106">
        <v>150000</v>
      </c>
    </row>
    <row r="18" spans="1:12" s="1" customFormat="1" ht="15.5" x14ac:dyDescent="0.35">
      <c r="A18" s="19">
        <v>100</v>
      </c>
      <c r="B18" s="62">
        <v>3225</v>
      </c>
      <c r="C18" s="21" t="s">
        <v>3</v>
      </c>
      <c r="D18" s="106" t="s">
        <v>1</v>
      </c>
      <c r="E18" s="106">
        <v>230000</v>
      </c>
      <c r="F18" s="106">
        <v>253682</v>
      </c>
      <c r="G18" s="106">
        <v>230000</v>
      </c>
      <c r="H18" s="106">
        <v>235862</v>
      </c>
      <c r="I18" s="106">
        <v>250000</v>
      </c>
    </row>
    <row r="19" spans="1:12" s="1" customFormat="1" ht="15.5" x14ac:dyDescent="0.35">
      <c r="A19" s="19">
        <v>100</v>
      </c>
      <c r="B19" s="62">
        <v>3226</v>
      </c>
      <c r="C19" s="21" t="s">
        <v>118</v>
      </c>
      <c r="D19" s="106" t="s">
        <v>1</v>
      </c>
      <c r="E19" s="106" t="s">
        <v>1</v>
      </c>
      <c r="F19" s="106" t="s">
        <v>1</v>
      </c>
      <c r="G19" s="106" t="s">
        <v>1</v>
      </c>
      <c r="H19" s="106" t="s">
        <v>1</v>
      </c>
      <c r="I19" s="106" t="s">
        <v>1</v>
      </c>
    </row>
    <row r="20" spans="1:12" s="1" customFormat="1" ht="15.5" x14ac:dyDescent="0.35">
      <c r="A20" s="19">
        <v>100</v>
      </c>
      <c r="B20" s="62">
        <v>3900</v>
      </c>
      <c r="C20" s="21" t="s">
        <v>111</v>
      </c>
      <c r="D20" s="106" t="s">
        <v>1</v>
      </c>
      <c r="E20" s="106">
        <v>150000</v>
      </c>
      <c r="F20" s="106" t="s">
        <v>1</v>
      </c>
      <c r="G20" s="106">
        <v>150000</v>
      </c>
      <c r="H20" s="106">
        <v>166124</v>
      </c>
      <c r="I20" s="106">
        <v>100000</v>
      </c>
    </row>
    <row r="21" spans="1:12" s="1" customFormat="1" ht="15.5" x14ac:dyDescent="0.35">
      <c r="A21" s="19">
        <v>100</v>
      </c>
      <c r="B21" s="62">
        <v>8051</v>
      </c>
      <c r="C21" s="21" t="s">
        <v>6</v>
      </c>
      <c r="D21" s="106" t="s">
        <v>1</v>
      </c>
      <c r="E21" s="106">
        <v>140000</v>
      </c>
      <c r="F21" s="106" t="s">
        <v>1</v>
      </c>
      <c r="G21" s="106">
        <v>140000</v>
      </c>
      <c r="H21" s="106">
        <v>155123</v>
      </c>
      <c r="I21" s="106">
        <v>140000</v>
      </c>
    </row>
    <row r="22" spans="1:12" s="1" customFormat="1" ht="18" thickBot="1" x14ac:dyDescent="0.4">
      <c r="A22" s="19">
        <v>100</v>
      </c>
      <c r="B22" s="10" t="s">
        <v>7</v>
      </c>
      <c r="C22" s="10"/>
      <c r="D22" s="48">
        <f t="shared" ref="D22:E22" si="0">SUM(D6:D21)</f>
        <v>0</v>
      </c>
      <c r="E22" s="48">
        <f t="shared" si="0"/>
        <v>960000</v>
      </c>
      <c r="F22" s="48">
        <f t="shared" ref="F22:I22" si="1">SUM(F6:F21)</f>
        <v>785739</v>
      </c>
      <c r="G22" s="48">
        <f t="shared" si="1"/>
        <v>960000</v>
      </c>
      <c r="H22" s="48">
        <f t="shared" si="1"/>
        <v>828535</v>
      </c>
      <c r="I22" s="48">
        <f t="shared" si="1"/>
        <v>695000</v>
      </c>
    </row>
    <row r="23" spans="1:12" s="1" customFormat="1" ht="16" thickTop="1" x14ac:dyDescent="0.35">
      <c r="A23" s="19">
        <v>100</v>
      </c>
      <c r="B23" s="43"/>
      <c r="C23" s="29"/>
      <c r="D23" s="29"/>
      <c r="E23" s="29"/>
      <c r="F23" s="29"/>
      <c r="G23" s="29"/>
      <c r="H23" s="29"/>
      <c r="I23" s="29"/>
      <c r="J23" s="29"/>
      <c r="K23" s="29"/>
    </row>
    <row r="24" spans="1:12" s="32" customFormat="1" ht="18" x14ac:dyDescent="0.4">
      <c r="A24" s="42"/>
      <c r="B24" s="43"/>
      <c r="C24" s="29"/>
      <c r="D24" s="29"/>
      <c r="E24" s="29"/>
      <c r="F24" s="29"/>
      <c r="G24" s="29"/>
      <c r="H24" s="29"/>
      <c r="I24" s="29"/>
      <c r="J24" s="29"/>
      <c r="K24" s="29"/>
    </row>
    <row r="25" spans="1:12" ht="18" x14ac:dyDescent="0.4">
      <c r="L25" s="7"/>
    </row>
    <row r="26" spans="1:12" ht="18" x14ac:dyDescent="0.4">
      <c r="L26" s="23"/>
    </row>
    <row r="27" spans="1:12" ht="18" x14ac:dyDescent="0.4">
      <c r="L27" s="23"/>
    </row>
    <row r="28" spans="1:12" ht="18" x14ac:dyDescent="0.4">
      <c r="L28" s="23"/>
    </row>
    <row r="29" spans="1:12" x14ac:dyDescent="0.3">
      <c r="L29" s="22"/>
    </row>
    <row r="30" spans="1:12" x14ac:dyDescent="0.3">
      <c r="L30" s="22"/>
    </row>
    <row r="31" spans="1:12" x14ac:dyDescent="0.3">
      <c r="L31" s="22"/>
    </row>
    <row r="32" spans="1:12" hidden="1" x14ac:dyDescent="0.3">
      <c r="L32" s="22"/>
    </row>
    <row r="33" spans="12:12" x14ac:dyDescent="0.3">
      <c r="L33" s="22"/>
    </row>
    <row r="34" spans="12:12" x14ac:dyDescent="0.3">
      <c r="L34" s="35"/>
    </row>
    <row r="35" spans="12:12" x14ac:dyDescent="0.3">
      <c r="L35" s="35"/>
    </row>
    <row r="36" spans="12:12" x14ac:dyDescent="0.3">
      <c r="L36" s="22"/>
    </row>
    <row r="37" spans="12:12" x14ac:dyDescent="0.3">
      <c r="L37" s="22"/>
    </row>
    <row r="38" spans="12:12" x14ac:dyDescent="0.3">
      <c r="L38" s="22"/>
    </row>
    <row r="39" spans="12:12" x14ac:dyDescent="0.3">
      <c r="L39" s="22"/>
    </row>
    <row r="40" spans="12:12" x14ac:dyDescent="0.3">
      <c r="L40" s="22"/>
    </row>
    <row r="41" spans="12:12" x14ac:dyDescent="0.3">
      <c r="L41" s="22"/>
    </row>
    <row r="42" spans="12:12" x14ac:dyDescent="0.3">
      <c r="L42" s="22"/>
    </row>
    <row r="43" spans="12:12" x14ac:dyDescent="0.3">
      <c r="L43" s="22"/>
    </row>
  </sheetData>
  <sheetProtection sheet="1" objects="1" scenarios="1" selectLockedCells="1"/>
  <phoneticPr fontId="0" type="noConversion"/>
  <printOptions horizontalCentered="1" gridLines="1"/>
  <pageMargins left="0.78740157480314965" right="0.78740157480314965" top="0.78740157480314965" bottom="0.98425196850393704" header="0.51181102362204722" footer="0.51181102362204722"/>
  <pageSetup paperSize="9" scale="72" orientation="landscape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45"/>
  <sheetViews>
    <sheetView tabSelected="1" zoomScale="70" workbookViewId="0">
      <pane ySplit="7" topLeftCell="A24" activePane="bottomLeft" state="frozen"/>
      <selection activeCell="F36" activeCellId="1" sqref="F36 F36"/>
      <selection pane="bottomLeft" activeCell="F37" sqref="F37"/>
    </sheetView>
  </sheetViews>
  <sheetFormatPr baseColWidth="10" defaultColWidth="11.54296875" defaultRowHeight="13" outlineLevelCol="1" x14ac:dyDescent="0.3"/>
  <cols>
    <col min="1" max="1" width="6.1796875" style="34" bestFit="1" customWidth="1"/>
    <col min="2" max="2" width="6.7265625" style="34" customWidth="1"/>
    <col min="3" max="3" width="30.26953125" style="31" customWidth="1"/>
    <col min="4" max="4" width="26.7265625" style="31" customWidth="1"/>
    <col min="5" max="5" width="22.453125" style="31" customWidth="1"/>
    <col min="6" max="6" width="24.7265625" style="31" customWidth="1"/>
    <col min="7" max="7" width="24.1796875" style="31" customWidth="1"/>
    <col min="8" max="8" width="21.453125" style="31" customWidth="1"/>
    <col min="9" max="9" width="23.7265625" style="31" customWidth="1"/>
    <col min="10" max="10" width="21.08984375" style="31" customWidth="1"/>
    <col min="11" max="11" width="21.7265625" style="31" hidden="1" customWidth="1"/>
    <col min="12" max="13" width="15.7265625" customWidth="1" outlineLevel="1"/>
    <col min="14" max="16384" width="11.54296875" style="31"/>
  </cols>
  <sheetData>
    <row r="1" spans="1:13" s="30" customFormat="1" ht="30.5" x14ac:dyDescent="0.65">
      <c r="A1" s="41"/>
      <c r="B1" s="124" t="s">
        <v>162</v>
      </c>
      <c r="C1" s="124"/>
      <c r="D1" s="124"/>
      <c r="E1" s="124"/>
      <c r="F1" s="124"/>
      <c r="G1" s="124"/>
      <c r="H1" s="124"/>
      <c r="I1" s="124"/>
      <c r="J1" s="124"/>
      <c r="K1" s="124"/>
      <c r="L1"/>
      <c r="M1"/>
    </row>
    <row r="2" spans="1:13" s="4" customFormat="1" x14ac:dyDescent="0.3">
      <c r="A2" s="39"/>
      <c r="B2" s="57"/>
      <c r="C2" s="11"/>
      <c r="D2" s="11"/>
      <c r="E2" s="11"/>
      <c r="F2" s="11"/>
      <c r="G2" s="11"/>
      <c r="H2" s="11"/>
      <c r="I2" s="11"/>
      <c r="J2" s="11"/>
      <c r="K2" s="11"/>
      <c r="L2"/>
      <c r="M2"/>
    </row>
    <row r="3" spans="1:13" s="4" customFormat="1" ht="12.75" customHeight="1" x14ac:dyDescent="0.3">
      <c r="A3" s="39"/>
      <c r="B3" s="57"/>
      <c r="C3" s="11"/>
      <c r="D3" s="11"/>
      <c r="E3" s="11"/>
      <c r="F3" s="11"/>
      <c r="G3" s="11"/>
      <c r="H3" s="11"/>
      <c r="I3" s="11"/>
      <c r="J3" s="11"/>
      <c r="K3" s="11"/>
      <c r="L3"/>
      <c r="M3"/>
    </row>
    <row r="4" spans="1:13" s="4" customFormat="1" ht="2.5" customHeight="1" x14ac:dyDescent="0.3">
      <c r="A4" s="39"/>
      <c r="B4" s="57"/>
      <c r="C4" s="11"/>
      <c r="D4" s="11"/>
      <c r="E4" s="11"/>
      <c r="F4" s="11"/>
      <c r="G4" s="11"/>
      <c r="H4" s="11"/>
      <c r="I4" s="11"/>
      <c r="J4" s="11"/>
      <c r="K4" s="11"/>
      <c r="L4"/>
      <c r="M4"/>
    </row>
    <row r="5" spans="1:13" s="4" customFormat="1" hidden="1" x14ac:dyDescent="0.3">
      <c r="A5" s="39"/>
      <c r="B5" s="57"/>
      <c r="C5" s="11"/>
      <c r="D5" s="11"/>
      <c r="E5" s="11"/>
      <c r="F5" s="11"/>
      <c r="G5" s="11"/>
      <c r="H5" s="11"/>
      <c r="I5" s="11"/>
      <c r="J5" s="11"/>
      <c r="K5" s="11"/>
      <c r="L5"/>
      <c r="M5"/>
    </row>
    <row r="6" spans="1:13" s="96" customFormat="1" ht="15.5" x14ac:dyDescent="0.35">
      <c r="A6" s="87" t="s">
        <v>86</v>
      </c>
      <c r="B6" s="88" t="s">
        <v>0</v>
      </c>
      <c r="D6" s="96" t="s">
        <v>158</v>
      </c>
      <c r="E6" s="96" t="s">
        <v>157</v>
      </c>
      <c r="F6" s="96" t="s">
        <v>145</v>
      </c>
      <c r="G6" s="96" t="s">
        <v>146</v>
      </c>
      <c r="H6" s="96" t="s">
        <v>139</v>
      </c>
      <c r="I6" s="96" t="s">
        <v>140</v>
      </c>
      <c r="J6" s="97"/>
      <c r="K6" s="97"/>
    </row>
    <row r="7" spans="1:13" s="32" customFormat="1" ht="18" x14ac:dyDescent="0.4">
      <c r="A7" s="42"/>
      <c r="B7" s="59" t="s">
        <v>1</v>
      </c>
      <c r="C7" s="6" t="s">
        <v>8</v>
      </c>
      <c r="D7" s="6"/>
      <c r="E7" s="6"/>
      <c r="F7" s="6"/>
      <c r="G7" s="6"/>
      <c r="H7" s="6"/>
      <c r="I7" s="6"/>
      <c r="J7"/>
      <c r="K7"/>
    </row>
    <row r="8" spans="1:13" s="1" customFormat="1" ht="15.75" customHeight="1" x14ac:dyDescent="0.35">
      <c r="A8" s="19">
        <v>100</v>
      </c>
      <c r="B8" s="62">
        <v>4215</v>
      </c>
      <c r="C8" s="8" t="s">
        <v>101</v>
      </c>
      <c r="D8" s="106" t="s">
        <v>1</v>
      </c>
      <c r="E8" s="106">
        <v>1000</v>
      </c>
      <c r="F8" s="106" t="s">
        <v>1</v>
      </c>
      <c r="G8" s="106">
        <v>1000</v>
      </c>
      <c r="H8" s="106">
        <v>0</v>
      </c>
      <c r="I8" s="106">
        <v>1000</v>
      </c>
      <c r="J8"/>
      <c r="K8"/>
    </row>
    <row r="9" spans="1:13" s="1" customFormat="1" ht="15.75" customHeight="1" x14ac:dyDescent="0.35">
      <c r="A9" s="19">
        <v>100</v>
      </c>
      <c r="B9" s="62">
        <v>4216</v>
      </c>
      <c r="C9" s="8" t="s">
        <v>131</v>
      </c>
      <c r="D9" s="106" t="s">
        <v>1</v>
      </c>
      <c r="E9" s="106">
        <v>30000</v>
      </c>
      <c r="F9" s="106">
        <v>2726</v>
      </c>
      <c r="G9" s="106">
        <v>30000</v>
      </c>
      <c r="H9" s="106">
        <v>21677</v>
      </c>
      <c r="I9" s="106">
        <v>15000</v>
      </c>
      <c r="J9"/>
      <c r="K9"/>
    </row>
    <row r="10" spans="1:13" s="33" customFormat="1" ht="15.75" customHeight="1" x14ac:dyDescent="0.35">
      <c r="A10" s="19">
        <v>100</v>
      </c>
      <c r="B10" s="62">
        <v>4230</v>
      </c>
      <c r="C10" s="101" t="s">
        <v>10</v>
      </c>
      <c r="D10" s="106" t="s">
        <v>1</v>
      </c>
      <c r="E10" s="106">
        <v>100000</v>
      </c>
      <c r="F10" s="106">
        <v>36911</v>
      </c>
      <c r="G10" s="106">
        <v>100000</v>
      </c>
      <c r="H10" s="106">
        <v>37551</v>
      </c>
      <c r="I10" s="106">
        <v>50000</v>
      </c>
      <c r="J10"/>
      <c r="K10"/>
    </row>
    <row r="11" spans="1:13" s="33" customFormat="1" ht="15.75" customHeight="1" x14ac:dyDescent="0.35">
      <c r="A11" s="19">
        <v>100</v>
      </c>
      <c r="B11" s="99">
        <v>4231</v>
      </c>
      <c r="C11" s="101" t="s">
        <v>129</v>
      </c>
      <c r="D11" s="106" t="s">
        <v>1</v>
      </c>
      <c r="E11" s="108">
        <v>285000</v>
      </c>
      <c r="F11" s="106">
        <v>251035</v>
      </c>
      <c r="G11" s="108">
        <v>285000</v>
      </c>
      <c r="H11" s="106"/>
      <c r="I11" s="108" t="s">
        <v>1</v>
      </c>
      <c r="J11"/>
      <c r="K11"/>
    </row>
    <row r="12" spans="1:13" s="33" customFormat="1" ht="15.5" x14ac:dyDescent="0.35">
      <c r="A12" s="19">
        <v>100</v>
      </c>
      <c r="B12" s="62">
        <v>4235</v>
      </c>
      <c r="C12" s="101" t="s">
        <v>11</v>
      </c>
      <c r="D12" s="106" t="s">
        <v>1</v>
      </c>
      <c r="E12" s="107">
        <v>100000</v>
      </c>
      <c r="F12" s="106">
        <v>184441</v>
      </c>
      <c r="G12" s="107">
        <v>100000</v>
      </c>
      <c r="H12" s="106">
        <v>98306</v>
      </c>
      <c r="I12" s="107">
        <v>100000</v>
      </c>
      <c r="J12"/>
      <c r="K12"/>
    </row>
    <row r="13" spans="1:13" s="33" customFormat="1" ht="15.75" customHeight="1" x14ac:dyDescent="0.35">
      <c r="A13" s="19">
        <v>100</v>
      </c>
      <c r="B13" s="62">
        <v>4240</v>
      </c>
      <c r="C13" s="21" t="s">
        <v>12</v>
      </c>
      <c r="D13" s="106" t="s">
        <v>1</v>
      </c>
      <c r="E13" s="106">
        <v>0</v>
      </c>
      <c r="F13" s="106" t="s">
        <v>1</v>
      </c>
      <c r="G13" s="106">
        <v>0</v>
      </c>
      <c r="H13" s="106" t="s">
        <v>1</v>
      </c>
      <c r="I13" s="106">
        <v>0</v>
      </c>
      <c r="J13"/>
      <c r="K13"/>
    </row>
    <row r="14" spans="1:13" s="1" customFormat="1" ht="15.75" customHeight="1" x14ac:dyDescent="0.35">
      <c r="A14" s="19">
        <v>100</v>
      </c>
      <c r="B14" s="62">
        <v>4300</v>
      </c>
      <c r="C14" s="21" t="s">
        <v>27</v>
      </c>
      <c r="D14" s="106" t="s">
        <v>1</v>
      </c>
      <c r="E14" s="106" t="s">
        <v>1</v>
      </c>
      <c r="F14" s="106" t="s">
        <v>1</v>
      </c>
      <c r="G14" s="106" t="s">
        <v>1</v>
      </c>
      <c r="H14" s="106" t="s">
        <v>1</v>
      </c>
      <c r="I14" s="106" t="s">
        <v>1</v>
      </c>
      <c r="J14"/>
      <c r="K14"/>
    </row>
    <row r="15" spans="1:13" s="1" customFormat="1" ht="15.5" x14ac:dyDescent="0.35">
      <c r="A15" s="19">
        <v>100</v>
      </c>
      <c r="B15" s="62">
        <v>5210</v>
      </c>
      <c r="C15" s="21" t="s">
        <v>28</v>
      </c>
      <c r="D15" s="106" t="s">
        <v>1</v>
      </c>
      <c r="E15" s="106">
        <v>2000</v>
      </c>
      <c r="F15" s="106" t="s">
        <v>1</v>
      </c>
      <c r="G15" s="106">
        <v>2000</v>
      </c>
      <c r="H15" s="106" t="s">
        <v>1</v>
      </c>
      <c r="I15" s="106">
        <v>2000</v>
      </c>
      <c r="J15"/>
      <c r="K15"/>
    </row>
    <row r="16" spans="1:13" s="33" customFormat="1" ht="15.75" hidden="1" customHeight="1" x14ac:dyDescent="0.35">
      <c r="A16" s="19">
        <v>100</v>
      </c>
      <c r="B16" s="62">
        <v>6300</v>
      </c>
      <c r="C16" s="21" t="s">
        <v>29</v>
      </c>
      <c r="D16" s="106"/>
      <c r="E16" s="106"/>
      <c r="F16" s="106"/>
      <c r="G16" s="106"/>
      <c r="H16" s="106"/>
      <c r="I16" s="106"/>
      <c r="J16"/>
      <c r="K16"/>
    </row>
    <row r="17" spans="1:11" s="33" customFormat="1" ht="15.75" customHeight="1" x14ac:dyDescent="0.35">
      <c r="A17" s="19">
        <v>100</v>
      </c>
      <c r="B17" s="62">
        <v>6701</v>
      </c>
      <c r="C17" s="21" t="s">
        <v>13</v>
      </c>
      <c r="D17" s="106" t="s">
        <v>1</v>
      </c>
      <c r="E17" s="106">
        <v>30000</v>
      </c>
      <c r="F17" s="106">
        <v>25000</v>
      </c>
      <c r="G17" s="106">
        <v>30000</v>
      </c>
      <c r="H17" s="106">
        <v>18750</v>
      </c>
      <c r="I17" s="106">
        <v>30000</v>
      </c>
      <c r="J17"/>
      <c r="K17"/>
    </row>
    <row r="18" spans="1:11" s="33" customFormat="1" ht="15.75" customHeight="1" x14ac:dyDescent="0.35">
      <c r="A18" s="19">
        <v>100</v>
      </c>
      <c r="B18" s="63">
        <v>6705</v>
      </c>
      <c r="C18" s="8" t="s">
        <v>23</v>
      </c>
      <c r="D18" s="106" t="s">
        <v>1</v>
      </c>
      <c r="E18" s="106">
        <v>120000</v>
      </c>
      <c r="F18" s="106">
        <v>112027</v>
      </c>
      <c r="G18" s="106">
        <v>120000</v>
      </c>
      <c r="H18" s="106">
        <v>108040</v>
      </c>
      <c r="I18" s="106">
        <v>120000</v>
      </c>
      <c r="J18"/>
      <c r="K18"/>
    </row>
    <row r="19" spans="1:11" s="33" customFormat="1" ht="15.75" customHeight="1" x14ac:dyDescent="0.35">
      <c r="A19" s="19">
        <v>100</v>
      </c>
      <c r="B19" s="62">
        <v>6800</v>
      </c>
      <c r="C19" s="21" t="s">
        <v>30</v>
      </c>
      <c r="D19" s="106" t="s">
        <v>1</v>
      </c>
      <c r="E19" s="106">
        <v>5000</v>
      </c>
      <c r="F19" s="106">
        <v>169</v>
      </c>
      <c r="G19" s="106">
        <v>5000</v>
      </c>
      <c r="H19" s="106">
        <v>1991</v>
      </c>
      <c r="I19" s="106">
        <v>5000</v>
      </c>
      <c r="J19"/>
      <c r="K19"/>
    </row>
    <row r="20" spans="1:11" s="33" customFormat="1" ht="15.5" x14ac:dyDescent="0.35">
      <c r="A20" s="19">
        <v>100</v>
      </c>
      <c r="B20" s="62">
        <v>6815</v>
      </c>
      <c r="C20" s="101" t="s">
        <v>31</v>
      </c>
      <c r="D20" s="106" t="s">
        <v>1</v>
      </c>
      <c r="E20" s="106">
        <v>25000</v>
      </c>
      <c r="F20" s="106">
        <v>19131</v>
      </c>
      <c r="G20" s="106">
        <v>25000</v>
      </c>
      <c r="H20" s="106">
        <v>9804</v>
      </c>
      <c r="I20" s="106">
        <v>25000</v>
      </c>
      <c r="J20"/>
      <c r="K20"/>
    </row>
    <row r="21" spans="1:11" s="33" customFormat="1" ht="15.5" x14ac:dyDescent="0.35">
      <c r="A21" s="19">
        <v>100</v>
      </c>
      <c r="B21" s="62">
        <v>6860</v>
      </c>
      <c r="C21" s="21" t="s">
        <v>155</v>
      </c>
      <c r="D21" s="106" t="s">
        <v>1</v>
      </c>
      <c r="E21" s="106">
        <v>60000</v>
      </c>
      <c r="F21" s="106">
        <v>58929</v>
      </c>
      <c r="G21" s="106">
        <v>60000</v>
      </c>
      <c r="H21" s="106" t="s">
        <v>1</v>
      </c>
      <c r="I21" s="106">
        <v>60000</v>
      </c>
      <c r="J21"/>
      <c r="K21"/>
    </row>
    <row r="22" spans="1:11" s="33" customFormat="1" ht="15.5" x14ac:dyDescent="0.35">
      <c r="A22" s="19">
        <v>100</v>
      </c>
      <c r="B22" s="62">
        <v>6862</v>
      </c>
      <c r="C22" s="21" t="s">
        <v>9</v>
      </c>
      <c r="D22" s="106" t="s">
        <v>1</v>
      </c>
      <c r="E22" s="106">
        <v>7000</v>
      </c>
      <c r="F22" s="106" t="s">
        <v>1</v>
      </c>
      <c r="G22" s="106">
        <v>7000</v>
      </c>
      <c r="H22" s="106">
        <v>4499</v>
      </c>
      <c r="I22" s="106">
        <v>7000</v>
      </c>
      <c r="J22"/>
      <c r="K22"/>
    </row>
    <row r="23" spans="1:11" s="33" customFormat="1" ht="15.75" hidden="1" customHeight="1" x14ac:dyDescent="0.35">
      <c r="A23" s="19">
        <v>100</v>
      </c>
      <c r="B23" s="62"/>
      <c r="C23" s="21"/>
      <c r="D23" s="106"/>
      <c r="E23" s="106"/>
      <c r="F23" s="106"/>
      <c r="G23" s="106"/>
      <c r="H23" s="106"/>
      <c r="I23" s="106"/>
      <c r="J23"/>
      <c r="K23"/>
    </row>
    <row r="24" spans="1:11" s="33" customFormat="1" ht="15.75" customHeight="1" x14ac:dyDescent="0.35">
      <c r="A24" s="19">
        <v>100</v>
      </c>
      <c r="B24" s="62">
        <v>6871</v>
      </c>
      <c r="C24" s="21" t="s">
        <v>18</v>
      </c>
      <c r="D24" s="106" t="s">
        <v>1</v>
      </c>
      <c r="E24" s="106">
        <v>25000</v>
      </c>
      <c r="F24" s="106">
        <v>6230</v>
      </c>
      <c r="G24" s="106">
        <v>25000</v>
      </c>
      <c r="H24" s="106" t="s">
        <v>1</v>
      </c>
      <c r="I24" s="106">
        <v>5000</v>
      </c>
      <c r="J24"/>
      <c r="K24"/>
    </row>
    <row r="25" spans="1:11" s="1" customFormat="1" ht="15.75" customHeight="1" x14ac:dyDescent="0.35">
      <c r="A25" s="19">
        <v>100</v>
      </c>
      <c r="B25" s="62">
        <v>6872</v>
      </c>
      <c r="C25" s="8" t="s">
        <v>128</v>
      </c>
      <c r="D25" s="106" t="s">
        <v>1</v>
      </c>
      <c r="E25" s="106">
        <v>5000</v>
      </c>
      <c r="F25" s="106" t="s">
        <v>1</v>
      </c>
      <c r="G25" s="106">
        <v>5000</v>
      </c>
      <c r="H25" s="106">
        <v>2065</v>
      </c>
      <c r="I25" s="106">
        <v>5000</v>
      </c>
      <c r="J25"/>
      <c r="K25"/>
    </row>
    <row r="26" spans="1:11" s="33" customFormat="1" ht="15.75" customHeight="1" x14ac:dyDescent="0.35">
      <c r="A26" s="19">
        <v>100</v>
      </c>
      <c r="B26" s="62">
        <v>6902</v>
      </c>
      <c r="C26" s="21" t="s">
        <v>148</v>
      </c>
      <c r="D26" s="106" t="s">
        <v>1</v>
      </c>
      <c r="E26" s="106">
        <v>20000</v>
      </c>
      <c r="F26" s="106">
        <v>14845</v>
      </c>
      <c r="G26" s="106">
        <v>20000</v>
      </c>
      <c r="H26" s="106">
        <v>14667</v>
      </c>
      <c r="I26" s="106">
        <v>20000</v>
      </c>
      <c r="J26"/>
      <c r="K26"/>
    </row>
    <row r="27" spans="1:11" s="33" customFormat="1" ht="15.5" x14ac:dyDescent="0.35">
      <c r="A27" s="19">
        <v>100</v>
      </c>
      <c r="B27" s="62">
        <v>6903</v>
      </c>
      <c r="C27" s="21" t="s">
        <v>32</v>
      </c>
      <c r="D27" s="106" t="s">
        <v>1</v>
      </c>
      <c r="E27" s="106">
        <v>4000</v>
      </c>
      <c r="F27" s="106">
        <v>756</v>
      </c>
      <c r="G27" s="106">
        <v>4000</v>
      </c>
      <c r="H27" s="106">
        <v>1447</v>
      </c>
      <c r="I27" s="106">
        <v>4000</v>
      </c>
      <c r="J27"/>
      <c r="K27"/>
    </row>
    <row r="28" spans="1:11" s="33" customFormat="1" ht="15.75" customHeight="1" x14ac:dyDescent="0.35">
      <c r="A28" s="19">
        <v>100</v>
      </c>
      <c r="B28" s="62">
        <v>6940</v>
      </c>
      <c r="C28" s="21" t="s">
        <v>15</v>
      </c>
      <c r="D28" s="106" t="s">
        <v>1</v>
      </c>
      <c r="E28" s="106">
        <v>3000</v>
      </c>
      <c r="F28" s="106">
        <v>62</v>
      </c>
      <c r="G28" s="106">
        <v>3000</v>
      </c>
      <c r="H28" s="106" t="s">
        <v>1</v>
      </c>
      <c r="I28" s="106">
        <v>3000</v>
      </c>
      <c r="J28"/>
      <c r="K28"/>
    </row>
    <row r="29" spans="1:11" s="33" customFormat="1" ht="15.5" x14ac:dyDescent="0.35">
      <c r="A29" s="19">
        <v>100</v>
      </c>
      <c r="B29" s="62">
        <v>7100</v>
      </c>
      <c r="C29" s="21" t="s">
        <v>119</v>
      </c>
      <c r="D29" s="106" t="s">
        <v>1</v>
      </c>
      <c r="E29" s="106">
        <v>1000</v>
      </c>
      <c r="F29" s="106" t="s">
        <v>1</v>
      </c>
      <c r="G29" s="106">
        <v>1000</v>
      </c>
      <c r="H29" s="106" t="s">
        <v>1</v>
      </c>
      <c r="I29" s="106">
        <v>1000</v>
      </c>
      <c r="J29"/>
      <c r="K29"/>
    </row>
    <row r="30" spans="1:11" s="33" customFormat="1" ht="15.75" customHeight="1" x14ac:dyDescent="0.35">
      <c r="A30" s="19">
        <v>100</v>
      </c>
      <c r="B30" s="62">
        <v>7329</v>
      </c>
      <c r="C30" s="101" t="s">
        <v>20</v>
      </c>
      <c r="D30" s="106" t="s">
        <v>1</v>
      </c>
      <c r="E30" s="106">
        <v>45000</v>
      </c>
      <c r="F30" s="106">
        <v>19946</v>
      </c>
      <c r="G30" s="106">
        <v>45000</v>
      </c>
      <c r="H30" s="106">
        <v>45133</v>
      </c>
      <c r="I30" s="106">
        <v>90000</v>
      </c>
      <c r="J30"/>
      <c r="K30"/>
    </row>
    <row r="31" spans="1:11" s="33" customFormat="1" ht="15.75" customHeight="1" x14ac:dyDescent="0.35">
      <c r="A31" s="19">
        <v>100</v>
      </c>
      <c r="B31" s="62">
        <v>7330</v>
      </c>
      <c r="C31" s="101" t="s">
        <v>17</v>
      </c>
      <c r="D31" s="106" t="s">
        <v>1</v>
      </c>
      <c r="E31" s="106">
        <v>10000</v>
      </c>
      <c r="F31" s="106">
        <v>8132</v>
      </c>
      <c r="G31" s="106">
        <v>10000</v>
      </c>
      <c r="H31" s="106">
        <v>9405</v>
      </c>
      <c r="I31" s="106">
        <v>10000</v>
      </c>
      <c r="J31"/>
      <c r="K31"/>
    </row>
    <row r="32" spans="1:11" s="33" customFormat="1" ht="15.75" customHeight="1" x14ac:dyDescent="0.35">
      <c r="A32" s="19">
        <v>100</v>
      </c>
      <c r="B32" s="62">
        <v>7331</v>
      </c>
      <c r="C32" s="21" t="s">
        <v>120</v>
      </c>
      <c r="D32" s="106" t="s">
        <v>1</v>
      </c>
      <c r="E32" s="106">
        <v>20000</v>
      </c>
      <c r="F32" s="106">
        <v>15680</v>
      </c>
      <c r="G32" s="106">
        <v>20000</v>
      </c>
      <c r="H32" s="106">
        <v>26615</v>
      </c>
      <c r="I32" s="106">
        <v>20000</v>
      </c>
      <c r="J32"/>
      <c r="K32"/>
    </row>
    <row r="33" spans="1:11" s="33" customFormat="1" ht="15.75" customHeight="1" x14ac:dyDescent="0.35">
      <c r="A33" s="19">
        <v>100</v>
      </c>
      <c r="B33" s="62">
        <v>7338</v>
      </c>
      <c r="C33" s="101" t="s">
        <v>142</v>
      </c>
      <c r="D33" s="106" t="s">
        <v>1</v>
      </c>
      <c r="E33" s="106">
        <v>10000</v>
      </c>
      <c r="F33" s="106">
        <v>6986</v>
      </c>
      <c r="G33" s="106">
        <v>10000</v>
      </c>
      <c r="H33" s="106">
        <v>57748</v>
      </c>
      <c r="I33" s="106">
        <v>50000</v>
      </c>
      <c r="J33"/>
      <c r="K33"/>
    </row>
    <row r="34" spans="1:11" s="1" customFormat="1" ht="15.75" customHeight="1" x14ac:dyDescent="0.35">
      <c r="A34" s="19">
        <v>100</v>
      </c>
      <c r="B34" s="62">
        <v>7420</v>
      </c>
      <c r="C34" s="21" t="s">
        <v>16</v>
      </c>
      <c r="D34" s="106" t="s">
        <v>1</v>
      </c>
      <c r="E34" s="106">
        <v>5000</v>
      </c>
      <c r="F34" s="106">
        <v>3286</v>
      </c>
      <c r="G34" s="106">
        <v>5000</v>
      </c>
      <c r="H34" s="106">
        <v>3743</v>
      </c>
      <c r="I34" s="106">
        <v>5000</v>
      </c>
      <c r="J34"/>
      <c r="K34"/>
    </row>
    <row r="35" spans="1:11" s="1" customFormat="1" ht="15.75" customHeight="1" x14ac:dyDescent="0.35">
      <c r="A35" s="19">
        <v>100</v>
      </c>
      <c r="B35" s="62">
        <v>7500</v>
      </c>
      <c r="C35" s="101" t="s">
        <v>19</v>
      </c>
      <c r="D35" s="106" t="s">
        <v>1</v>
      </c>
      <c r="E35" s="106">
        <v>95000</v>
      </c>
      <c r="F35" s="106">
        <v>88506</v>
      </c>
      <c r="G35" s="106">
        <v>95000</v>
      </c>
      <c r="H35" s="106">
        <v>85027</v>
      </c>
      <c r="I35" s="106">
        <v>95000</v>
      </c>
      <c r="J35"/>
      <c r="K35"/>
    </row>
    <row r="36" spans="1:11" s="1" customFormat="1" ht="15.75" hidden="1" customHeight="1" x14ac:dyDescent="0.35">
      <c r="A36" s="19">
        <v>100</v>
      </c>
      <c r="B36" s="62">
        <v>7711</v>
      </c>
      <c r="C36" s="21" t="s">
        <v>21</v>
      </c>
      <c r="D36" s="106"/>
      <c r="E36" s="106"/>
      <c r="F36" s="106"/>
      <c r="G36" s="106"/>
      <c r="H36" s="106"/>
      <c r="I36" s="106"/>
      <c r="J36"/>
      <c r="K36"/>
    </row>
    <row r="37" spans="1:11" s="1" customFormat="1" ht="15.75" customHeight="1" x14ac:dyDescent="0.35">
      <c r="A37" s="19">
        <v>100</v>
      </c>
      <c r="B37" s="62">
        <v>7770</v>
      </c>
      <c r="C37" s="21" t="s">
        <v>33</v>
      </c>
      <c r="D37" s="106" t="s">
        <v>1</v>
      </c>
      <c r="E37" s="106">
        <v>2000</v>
      </c>
      <c r="F37" s="106">
        <v>792</v>
      </c>
      <c r="G37" s="106">
        <v>2000</v>
      </c>
      <c r="H37" s="106">
        <v>728</v>
      </c>
      <c r="I37" s="106">
        <v>2000</v>
      </c>
      <c r="J37"/>
      <c r="K37"/>
    </row>
    <row r="38" spans="1:11" s="1" customFormat="1" ht="15.75" customHeight="1" x14ac:dyDescent="0.35">
      <c r="A38" s="19">
        <v>100</v>
      </c>
      <c r="B38" s="62">
        <v>7790</v>
      </c>
      <c r="C38" s="21" t="s">
        <v>34</v>
      </c>
      <c r="D38" s="106" t="s">
        <v>1</v>
      </c>
      <c r="E38" s="106" t="s">
        <v>1</v>
      </c>
      <c r="F38" s="106" t="s">
        <v>1</v>
      </c>
      <c r="G38" s="106" t="s">
        <v>1</v>
      </c>
      <c r="H38" s="106">
        <v>135</v>
      </c>
      <c r="I38" s="106" t="s">
        <v>1</v>
      </c>
      <c r="J38"/>
      <c r="K38"/>
    </row>
    <row r="39" spans="1:11" s="32" customFormat="1" ht="18.5" thickBot="1" x14ac:dyDescent="0.45">
      <c r="A39" s="42"/>
      <c r="B39" s="15" t="s">
        <v>22</v>
      </c>
      <c r="C39" s="16"/>
      <c r="D39" s="49">
        <f t="shared" ref="D39:E39" si="0">SUM(D8:D38)</f>
        <v>0</v>
      </c>
      <c r="E39" s="49">
        <f t="shared" si="0"/>
        <v>1010000</v>
      </c>
      <c r="F39" s="49">
        <f t="shared" ref="F39:I39" si="1">SUM(F8:F38)</f>
        <v>855590</v>
      </c>
      <c r="G39" s="49">
        <f t="shared" si="1"/>
        <v>1010000</v>
      </c>
      <c r="H39" s="49">
        <f t="shared" si="1"/>
        <v>547331</v>
      </c>
      <c r="I39" s="49">
        <f t="shared" si="1"/>
        <v>725000</v>
      </c>
      <c r="J39"/>
      <c r="K39"/>
    </row>
    <row r="40" spans="1:11" s="1" customFormat="1" ht="15.5" x14ac:dyDescent="0.35">
      <c r="A40" s="14"/>
      <c r="B40" s="60"/>
      <c r="D40" s="50"/>
      <c r="E40" s="50"/>
      <c r="F40" s="50"/>
      <c r="G40" s="50"/>
      <c r="H40" s="50"/>
      <c r="I40" s="50"/>
      <c r="J40"/>
      <c r="K40"/>
    </row>
    <row r="41" spans="1:11" s="1" customFormat="1" ht="32.25" customHeight="1" x14ac:dyDescent="0.35">
      <c r="A41" s="14"/>
      <c r="B41" s="125" t="s">
        <v>149</v>
      </c>
      <c r="C41" s="126"/>
      <c r="D41" s="50">
        <f>SUM(Inntekter_SRK!D22-D39)</f>
        <v>0</v>
      </c>
      <c r="E41" s="50">
        <f>SUM(Inntekter_SRK!E22-E39)</f>
        <v>-50000</v>
      </c>
      <c r="F41" s="50">
        <f>SUM(Inntekter_SRK!F22-F39)</f>
        <v>-69851</v>
      </c>
      <c r="G41" s="50">
        <f>SUM(Inntekter_SRK!G22-G39)</f>
        <v>-50000</v>
      </c>
      <c r="H41" s="50">
        <f>SUM(Inntekter_SRK!H22-H39)</f>
        <v>281204</v>
      </c>
      <c r="I41" s="50">
        <f>SUM(Inntekter_SRK!I22-I39)</f>
        <v>-30000</v>
      </c>
      <c r="J41"/>
      <c r="K41"/>
    </row>
    <row r="42" spans="1:11" s="1" customFormat="1" ht="15.5" x14ac:dyDescent="0.35">
      <c r="A42" s="14"/>
      <c r="B42" s="56"/>
      <c r="C42" s="55"/>
      <c r="D42" s="50"/>
      <c r="E42" s="50"/>
      <c r="F42" s="50"/>
      <c r="G42" s="50"/>
      <c r="H42" s="50"/>
      <c r="I42" s="50"/>
      <c r="J42"/>
      <c r="K42"/>
    </row>
    <row r="43" spans="1:11" s="1" customFormat="1" ht="15.5" x14ac:dyDescent="0.35">
      <c r="A43" s="14"/>
      <c r="B43" s="56" t="s">
        <v>100</v>
      </c>
      <c r="C43" s="55"/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/>
      <c r="K43"/>
    </row>
    <row r="44" spans="1:11" s="1" customFormat="1" ht="15.5" x14ac:dyDescent="0.35">
      <c r="A44" s="14"/>
      <c r="B44" s="14"/>
      <c r="D44" s="50"/>
      <c r="E44" s="50"/>
      <c r="F44" s="50"/>
      <c r="G44" s="50"/>
      <c r="H44" s="50"/>
      <c r="I44" s="50"/>
      <c r="J44"/>
      <c r="K44"/>
    </row>
    <row r="45" spans="1:11" s="32" customFormat="1" ht="41.25" customHeight="1" thickBot="1" x14ac:dyDescent="0.45">
      <c r="A45" s="42"/>
      <c r="B45" s="123" t="s">
        <v>150</v>
      </c>
      <c r="C45" s="123"/>
      <c r="D45" s="114">
        <f t="shared" ref="D45:E45" si="2">D41+D43</f>
        <v>0</v>
      </c>
      <c r="E45" s="114">
        <f t="shared" si="2"/>
        <v>-50000</v>
      </c>
      <c r="F45" s="47">
        <f t="shared" ref="F45:I45" si="3">F41+F43</f>
        <v>-69851</v>
      </c>
      <c r="G45" s="47">
        <f t="shared" si="3"/>
        <v>-50000</v>
      </c>
      <c r="H45" s="47">
        <f t="shared" si="3"/>
        <v>281204</v>
      </c>
      <c r="I45" s="47">
        <f t="shared" si="3"/>
        <v>-30000</v>
      </c>
      <c r="J45"/>
      <c r="K45"/>
    </row>
  </sheetData>
  <sheetProtection sheet="1" objects="1" scenarios="1" selectLockedCells="1"/>
  <mergeCells count="3">
    <mergeCell ref="B45:C45"/>
    <mergeCell ref="B1:K1"/>
    <mergeCell ref="B41:C41"/>
  </mergeCells>
  <phoneticPr fontId="0" type="noConversion"/>
  <printOptions gridLines="1"/>
  <pageMargins left="0.78740157480314965" right="0.78740157480314965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O25"/>
  <sheetViews>
    <sheetView zoomScale="75" workbookViewId="0">
      <selection activeCell="F20" sqref="F20"/>
    </sheetView>
  </sheetViews>
  <sheetFormatPr baseColWidth="10" defaultColWidth="11.453125" defaultRowHeight="13" outlineLevelCol="1" x14ac:dyDescent="0.3"/>
  <cols>
    <col min="1" max="1" width="5.7265625" style="39" bestFit="1" customWidth="1"/>
    <col min="2" max="2" width="6.7265625" style="22" customWidth="1"/>
    <col min="3" max="3" width="37.7265625" style="4" customWidth="1"/>
    <col min="4" max="4" width="23.6328125" style="4" customWidth="1"/>
    <col min="5" max="5" width="23.26953125" style="4" customWidth="1"/>
    <col min="6" max="7" width="22.54296875" style="4" customWidth="1"/>
    <col min="8" max="8" width="23.7265625" style="4" customWidth="1"/>
    <col min="9" max="9" width="24.26953125" style="4" customWidth="1"/>
    <col min="10" max="10" width="4.26953125" style="4" customWidth="1"/>
    <col min="11" max="11" width="23.54296875" style="4" hidden="1" customWidth="1"/>
    <col min="12" max="12" width="25.54296875" style="4" hidden="1" customWidth="1"/>
    <col min="13" max="13" width="23.7265625" style="4" hidden="1" customWidth="1"/>
    <col min="14" max="15" width="15.7265625" customWidth="1" outlineLevel="1"/>
    <col min="16" max="16384" width="11.453125" style="4"/>
  </cols>
  <sheetData>
    <row r="1" spans="1:15" ht="30" x14ac:dyDescent="0.6">
      <c r="B1" s="124" t="s">
        <v>161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5" ht="13.5" x14ac:dyDescent="0.35">
      <c r="B2" s="44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ht="13.5" x14ac:dyDescent="0.35">
      <c r="B3" s="44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ht="13.5" x14ac:dyDescent="0.35">
      <c r="B4" s="44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13.5" x14ac:dyDescent="0.35">
      <c r="B5" s="44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5" ht="13.5" x14ac:dyDescent="0.35">
      <c r="B6" s="44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5" x14ac:dyDescent="0.3">
      <c r="B7" s="43"/>
    </row>
    <row r="8" spans="1:15" s="95" customFormat="1" ht="15.5" x14ac:dyDescent="0.35">
      <c r="A8" s="13" t="s">
        <v>86</v>
      </c>
      <c r="B8" s="58" t="s">
        <v>0</v>
      </c>
      <c r="C8" s="93"/>
      <c r="D8" s="93" t="s">
        <v>158</v>
      </c>
      <c r="E8" s="93" t="s">
        <v>157</v>
      </c>
      <c r="F8" s="93" t="s">
        <v>145</v>
      </c>
      <c r="G8" s="93" t="s">
        <v>146</v>
      </c>
      <c r="H8" s="93" t="s">
        <v>139</v>
      </c>
      <c r="I8" s="93" t="s">
        <v>140</v>
      </c>
      <c r="J8" s="92"/>
      <c r="K8" s="92"/>
    </row>
    <row r="9" spans="1:15" ht="17.5" x14ac:dyDescent="0.35">
      <c r="B9" s="61" t="s">
        <v>1</v>
      </c>
      <c r="C9" s="12" t="s">
        <v>2</v>
      </c>
      <c r="D9" s="12"/>
      <c r="E9" s="12"/>
      <c r="F9" s="12"/>
      <c r="G9" s="12"/>
      <c r="H9" s="12"/>
      <c r="I9" s="12"/>
      <c r="J9"/>
      <c r="K9"/>
      <c r="N9" s="4"/>
      <c r="O9" s="4"/>
    </row>
    <row r="10" spans="1:15" ht="15.5" x14ac:dyDescent="0.35">
      <c r="A10" s="19">
        <v>300</v>
      </c>
      <c r="B10" s="62">
        <v>3201</v>
      </c>
      <c r="C10" s="20" t="s">
        <v>40</v>
      </c>
      <c r="D10" s="106"/>
      <c r="E10" s="106"/>
      <c r="F10" s="106"/>
      <c r="G10" s="106"/>
      <c r="H10" s="106"/>
      <c r="I10" s="106"/>
      <c r="J10"/>
      <c r="K10"/>
      <c r="N10" s="4"/>
      <c r="O10" s="4"/>
    </row>
    <row r="11" spans="1:15" ht="15.5" x14ac:dyDescent="0.35">
      <c r="A11" s="19"/>
      <c r="B11" s="62">
        <v>3202</v>
      </c>
      <c r="C11" s="20" t="s">
        <v>137</v>
      </c>
      <c r="D11" s="106" t="s">
        <v>1</v>
      </c>
      <c r="E11" s="106">
        <v>50000</v>
      </c>
      <c r="F11" s="106">
        <v>39508</v>
      </c>
      <c r="G11" s="106">
        <v>50000</v>
      </c>
      <c r="H11" s="106">
        <v>42969</v>
      </c>
      <c r="I11" s="106">
        <v>50000</v>
      </c>
      <c r="J11"/>
      <c r="K11"/>
      <c r="N11" s="4"/>
      <c r="O11" s="4"/>
    </row>
    <row r="12" spans="1:15" ht="15.5" x14ac:dyDescent="0.35">
      <c r="A12" s="19">
        <v>300</v>
      </c>
      <c r="B12" s="62">
        <v>3203</v>
      </c>
      <c r="C12" s="21" t="s">
        <v>41</v>
      </c>
      <c r="D12" s="106" t="s">
        <v>1</v>
      </c>
      <c r="E12" s="106" t="s">
        <v>1</v>
      </c>
      <c r="F12" s="106" t="s">
        <v>1</v>
      </c>
      <c r="G12" s="106" t="s">
        <v>1</v>
      </c>
      <c r="H12" s="106" t="s">
        <v>1</v>
      </c>
      <c r="I12" s="106" t="s">
        <v>1</v>
      </c>
      <c r="J12"/>
      <c r="K12"/>
      <c r="N12" s="4"/>
      <c r="O12" s="4"/>
    </row>
    <row r="13" spans="1:15" ht="15.5" x14ac:dyDescent="0.35">
      <c r="A13" s="19">
        <v>300</v>
      </c>
      <c r="B13" s="62">
        <v>3207</v>
      </c>
      <c r="C13" s="21" t="s">
        <v>24</v>
      </c>
      <c r="D13" s="106" t="s">
        <v>1</v>
      </c>
      <c r="E13" s="106" t="s">
        <v>1</v>
      </c>
      <c r="F13" s="106">
        <v>3697</v>
      </c>
      <c r="G13" s="106" t="s">
        <v>1</v>
      </c>
      <c r="H13" s="106" t="s">
        <v>1</v>
      </c>
      <c r="I13" s="106" t="s">
        <v>1</v>
      </c>
      <c r="J13"/>
      <c r="K13"/>
      <c r="N13" s="4"/>
      <c r="O13" s="4"/>
    </row>
    <row r="14" spans="1:15" ht="15.5" x14ac:dyDescent="0.35">
      <c r="A14" s="19">
        <v>300</v>
      </c>
      <c r="B14" s="62">
        <v>3208</v>
      </c>
      <c r="C14" s="21" t="s">
        <v>25</v>
      </c>
      <c r="D14" s="106" t="s">
        <v>1</v>
      </c>
      <c r="E14" s="106">
        <v>3000</v>
      </c>
      <c r="F14" s="106" t="s">
        <v>1</v>
      </c>
      <c r="G14" s="106">
        <v>3000</v>
      </c>
      <c r="H14" s="106">
        <v>4739</v>
      </c>
      <c r="I14" s="106">
        <v>2700</v>
      </c>
      <c r="J14"/>
      <c r="K14"/>
      <c r="N14" s="4"/>
      <c r="O14" s="4"/>
    </row>
    <row r="15" spans="1:15" ht="15.5" hidden="1" x14ac:dyDescent="0.35">
      <c r="A15" s="19">
        <v>300</v>
      </c>
      <c r="B15" s="62"/>
      <c r="C15" s="21"/>
      <c r="D15" s="106"/>
      <c r="E15" s="106"/>
      <c r="F15" s="106"/>
      <c r="G15" s="106"/>
      <c r="H15" s="106"/>
      <c r="I15" s="106"/>
      <c r="J15"/>
      <c r="K15"/>
      <c r="N15" s="4"/>
      <c r="O15" s="4"/>
    </row>
    <row r="16" spans="1:15" ht="15.5" x14ac:dyDescent="0.35">
      <c r="A16" s="19">
        <v>300</v>
      </c>
      <c r="B16" s="62">
        <v>3210</v>
      </c>
      <c r="C16" s="21" t="s">
        <v>5</v>
      </c>
      <c r="D16" s="106" t="s">
        <v>1</v>
      </c>
      <c r="E16" s="106" t="s">
        <v>1</v>
      </c>
      <c r="F16" s="106" t="s">
        <v>1</v>
      </c>
      <c r="G16" s="106" t="s">
        <v>1</v>
      </c>
      <c r="H16" s="106" t="s">
        <v>1</v>
      </c>
      <c r="I16" s="106" t="s">
        <v>1</v>
      </c>
      <c r="J16"/>
      <c r="K16"/>
      <c r="N16" s="4"/>
      <c r="O16" s="4"/>
    </row>
    <row r="17" spans="1:15" ht="15.5" x14ac:dyDescent="0.35">
      <c r="A17" s="19">
        <v>300</v>
      </c>
      <c r="B17" s="62">
        <v>3211</v>
      </c>
      <c r="C17" s="21" t="s">
        <v>26</v>
      </c>
      <c r="D17" s="106" t="s">
        <v>1</v>
      </c>
      <c r="E17" s="106">
        <v>8500</v>
      </c>
      <c r="F17" s="106">
        <v>10250</v>
      </c>
      <c r="G17" s="106">
        <v>8500</v>
      </c>
      <c r="H17" s="106">
        <v>8250</v>
      </c>
      <c r="I17" s="106">
        <v>8500</v>
      </c>
      <c r="J17"/>
      <c r="K17"/>
      <c r="N17" s="4"/>
      <c r="O17" s="4"/>
    </row>
    <row r="18" spans="1:15" ht="15.5" x14ac:dyDescent="0.35">
      <c r="A18" s="19">
        <v>300</v>
      </c>
      <c r="B18" s="99">
        <v>3314</v>
      </c>
      <c r="C18" s="21" t="s">
        <v>110</v>
      </c>
      <c r="D18" s="106" t="s">
        <v>1</v>
      </c>
      <c r="E18" s="106" t="s">
        <v>1</v>
      </c>
      <c r="F18" s="106" t="s">
        <v>1</v>
      </c>
      <c r="G18" s="106" t="s">
        <v>1</v>
      </c>
      <c r="H18" s="106" t="s">
        <v>1</v>
      </c>
      <c r="I18" s="106" t="s">
        <v>1</v>
      </c>
      <c r="J18"/>
      <c r="K18"/>
      <c r="N18" s="4"/>
      <c r="O18" s="4"/>
    </row>
    <row r="19" spans="1:15" ht="15.5" x14ac:dyDescent="0.35">
      <c r="A19" s="19">
        <v>300</v>
      </c>
      <c r="B19" s="62">
        <v>3221</v>
      </c>
      <c r="C19" s="21" t="s">
        <v>109</v>
      </c>
      <c r="D19" s="106" t="s">
        <v>1</v>
      </c>
      <c r="E19" s="106">
        <v>25000</v>
      </c>
      <c r="F19" s="106" t="s">
        <v>1</v>
      </c>
      <c r="G19" s="106">
        <v>25000</v>
      </c>
      <c r="H19" s="106">
        <v>25000</v>
      </c>
      <c r="I19" s="106">
        <v>30000</v>
      </c>
      <c r="J19"/>
      <c r="K19"/>
      <c r="N19" s="4"/>
      <c r="O19" s="4"/>
    </row>
    <row r="20" spans="1:15" ht="15.5" x14ac:dyDescent="0.35">
      <c r="A20" s="19">
        <v>300</v>
      </c>
      <c r="B20" s="62">
        <v>3222</v>
      </c>
      <c r="C20" s="21" t="s">
        <v>42</v>
      </c>
      <c r="D20" s="106" t="s">
        <v>1</v>
      </c>
      <c r="E20" s="106">
        <v>9000</v>
      </c>
      <c r="F20" s="106">
        <v>9220</v>
      </c>
      <c r="G20" s="106">
        <v>9000</v>
      </c>
      <c r="H20" s="106">
        <v>9640</v>
      </c>
      <c r="I20" s="106">
        <v>9000</v>
      </c>
      <c r="J20"/>
      <c r="K20"/>
      <c r="N20" s="4"/>
      <c r="O20" s="4"/>
    </row>
    <row r="21" spans="1:15" ht="15.5" x14ac:dyDescent="0.35">
      <c r="A21" s="19">
        <v>300</v>
      </c>
      <c r="B21" s="62">
        <v>3226</v>
      </c>
      <c r="C21" s="21" t="s">
        <v>127</v>
      </c>
      <c r="D21" s="106" t="s">
        <v>1</v>
      </c>
      <c r="E21" s="106">
        <v>80000</v>
      </c>
      <c r="F21" s="106">
        <v>80000</v>
      </c>
      <c r="G21" s="106">
        <v>80000</v>
      </c>
      <c r="H21" s="106">
        <v>80000</v>
      </c>
      <c r="I21" s="106">
        <v>80000</v>
      </c>
      <c r="J21"/>
      <c r="K21"/>
      <c r="N21" s="4"/>
      <c r="O21" s="4"/>
    </row>
    <row r="22" spans="1:15" ht="15.5" x14ac:dyDescent="0.35">
      <c r="A22" s="19">
        <v>300</v>
      </c>
      <c r="B22" s="62">
        <v>3250</v>
      </c>
      <c r="C22" s="21" t="s">
        <v>43</v>
      </c>
      <c r="D22" s="106" t="s">
        <v>1</v>
      </c>
      <c r="E22" s="106" t="s">
        <v>1</v>
      </c>
      <c r="F22" s="106" t="s">
        <v>1</v>
      </c>
      <c r="G22" s="106" t="s">
        <v>1</v>
      </c>
      <c r="H22" s="106" t="s">
        <v>1</v>
      </c>
      <c r="I22" s="106" t="s">
        <v>1</v>
      </c>
      <c r="J22"/>
      <c r="K22"/>
      <c r="N22" s="4"/>
      <c r="O22" s="4"/>
    </row>
    <row r="23" spans="1:15" ht="15.5" x14ac:dyDescent="0.35">
      <c r="A23" s="19">
        <v>300</v>
      </c>
      <c r="B23" s="62">
        <v>3254</v>
      </c>
      <c r="C23" s="21" t="s">
        <v>44</v>
      </c>
      <c r="D23" s="106" t="s">
        <v>1</v>
      </c>
      <c r="E23" s="106" t="s">
        <v>1</v>
      </c>
      <c r="F23" s="106" t="s">
        <v>1</v>
      </c>
      <c r="G23" s="106" t="s">
        <v>1</v>
      </c>
      <c r="H23" s="106" t="s">
        <v>1</v>
      </c>
      <c r="I23" s="106" t="s">
        <v>1</v>
      </c>
      <c r="J23"/>
      <c r="K23"/>
      <c r="N23" s="4"/>
      <c r="O23" s="4"/>
    </row>
    <row r="24" spans="1:15" ht="18" thickBot="1" x14ac:dyDescent="0.4">
      <c r="A24" s="19"/>
      <c r="B24" s="10" t="s">
        <v>7</v>
      </c>
      <c r="C24" s="10"/>
      <c r="D24" s="48">
        <f t="shared" ref="D24:I24" si="0">SUM(D10:D23)</f>
        <v>0</v>
      </c>
      <c r="E24" s="48">
        <f t="shared" si="0"/>
        <v>175500</v>
      </c>
      <c r="F24" s="48">
        <f t="shared" si="0"/>
        <v>142675</v>
      </c>
      <c r="G24" s="48">
        <f t="shared" si="0"/>
        <v>175500</v>
      </c>
      <c r="H24" s="48">
        <f t="shared" si="0"/>
        <v>170598</v>
      </c>
      <c r="I24" s="48">
        <f t="shared" si="0"/>
        <v>180200</v>
      </c>
      <c r="J24"/>
      <c r="K24"/>
      <c r="N24" s="4"/>
      <c r="O24" s="4"/>
    </row>
    <row r="25" spans="1:15" ht="14.5" thickTop="1" x14ac:dyDescent="0.3">
      <c r="B25" s="43"/>
      <c r="C25" s="29"/>
      <c r="D25" s="29"/>
      <c r="E25" s="29"/>
      <c r="F25" s="29"/>
      <c r="G25" s="29"/>
      <c r="H25" s="29"/>
      <c r="I25" s="29"/>
      <c r="J25" s="29"/>
      <c r="K25" s="29"/>
      <c r="L25"/>
      <c r="M25"/>
      <c r="N25" s="4"/>
      <c r="O25" s="4"/>
    </row>
  </sheetData>
  <sheetProtection sheet="1" objects="1" scenarios="1" selectLockedCells="1"/>
  <mergeCells count="1">
    <mergeCell ref="B1:M1"/>
  </mergeCells>
  <phoneticPr fontId="0" type="noConversion"/>
  <printOptions gridLines="1"/>
  <pageMargins left="0.75" right="0.75" top="1" bottom="1" header="0.5" footer="0.5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S61"/>
  <sheetViews>
    <sheetView topLeftCell="B7" zoomScale="75" workbookViewId="0">
      <selection activeCell="F23" sqref="F23"/>
    </sheetView>
  </sheetViews>
  <sheetFormatPr baseColWidth="10" defaultColWidth="11.453125" defaultRowHeight="15.5" outlineLevelCol="1" x14ac:dyDescent="0.35"/>
  <cols>
    <col min="1" max="1" width="6.1796875" style="90" bestFit="1" customWidth="1"/>
    <col min="2" max="2" width="6.7265625" style="34" customWidth="1"/>
    <col min="3" max="3" width="37.7265625" style="31" customWidth="1"/>
    <col min="4" max="4" width="22.7265625" style="31" customWidth="1"/>
    <col min="5" max="5" width="23.81640625" style="31" customWidth="1"/>
    <col min="6" max="7" width="25.26953125" style="31" customWidth="1"/>
    <col min="8" max="8" width="27" style="31" customWidth="1"/>
    <col min="9" max="9" width="27.453125" style="31" customWidth="1"/>
    <col min="10" max="10" width="15.1796875" style="31" customWidth="1"/>
    <col min="11" max="11" width="24.26953125" style="31" hidden="1" customWidth="1"/>
    <col min="12" max="12" width="26.54296875" style="31" hidden="1" customWidth="1"/>
    <col min="13" max="13" width="21.26953125" style="31" hidden="1" customWidth="1"/>
    <col min="14" max="14" width="15.7265625" hidden="1" customWidth="1" outlineLevel="1"/>
    <col min="15" max="15" width="15.7265625" customWidth="1" outlineLevel="1"/>
    <col min="16" max="16384" width="11.453125" style="31"/>
  </cols>
  <sheetData>
    <row r="1" spans="1:15" ht="30" x14ac:dyDescent="0.6">
      <c r="B1" s="124" t="s">
        <v>161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5" x14ac:dyDescent="0.35">
      <c r="B2" s="57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5" x14ac:dyDescent="0.35">
      <c r="A3" s="90" t="s">
        <v>1</v>
      </c>
      <c r="B3" s="57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5" x14ac:dyDescent="0.35">
      <c r="B4" s="5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5" x14ac:dyDescent="0.35">
      <c r="B5" s="5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5" x14ac:dyDescent="0.35">
      <c r="B6" s="57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5" x14ac:dyDescent="0.35">
      <c r="B7" s="5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5" s="94" customFormat="1" ht="15.75" customHeight="1" x14ac:dyDescent="0.35">
      <c r="A8" s="13" t="s">
        <v>86</v>
      </c>
      <c r="B8" s="58" t="s">
        <v>0</v>
      </c>
      <c r="C8" s="91"/>
      <c r="D8" s="91" t="s">
        <v>159</v>
      </c>
      <c r="E8" s="91" t="s">
        <v>157</v>
      </c>
      <c r="F8" s="91" t="s">
        <v>145</v>
      </c>
      <c r="G8" s="91" t="s">
        <v>146</v>
      </c>
      <c r="H8" s="91" t="s">
        <v>139</v>
      </c>
      <c r="I8" s="91" t="s">
        <v>140</v>
      </c>
      <c r="J8" s="92"/>
      <c r="K8" s="92"/>
    </row>
    <row r="9" spans="1:15" ht="17.5" x14ac:dyDescent="0.35">
      <c r="B9" s="59" t="s">
        <v>1</v>
      </c>
      <c r="C9" s="6" t="s">
        <v>8</v>
      </c>
      <c r="D9" s="6"/>
      <c r="E9" s="6"/>
      <c r="F9" s="6"/>
      <c r="G9" s="6"/>
      <c r="H9" s="6"/>
      <c r="I9" s="6"/>
      <c r="J9"/>
      <c r="K9"/>
      <c r="N9" s="31"/>
      <c r="O9" s="31"/>
    </row>
    <row r="10" spans="1:15" x14ac:dyDescent="0.35">
      <c r="A10" s="19">
        <v>300</v>
      </c>
      <c r="B10" s="62">
        <v>4300</v>
      </c>
      <c r="C10" s="21" t="s">
        <v>36</v>
      </c>
      <c r="D10" s="106" t="s">
        <v>1</v>
      </c>
      <c r="E10" s="106" t="s">
        <v>1</v>
      </c>
      <c r="F10" s="106" t="s">
        <v>1</v>
      </c>
      <c r="G10" s="106" t="s">
        <v>1</v>
      </c>
      <c r="H10" s="106" t="s">
        <v>1</v>
      </c>
      <c r="I10" s="106" t="s">
        <v>1</v>
      </c>
      <c r="J10"/>
      <c r="K10"/>
      <c r="N10" s="31"/>
      <c r="O10" s="31"/>
    </row>
    <row r="11" spans="1:15" x14ac:dyDescent="0.35">
      <c r="A11" s="19"/>
      <c r="B11" s="62">
        <v>4301</v>
      </c>
      <c r="C11" s="21" t="s">
        <v>137</v>
      </c>
      <c r="D11" s="106" t="s">
        <v>1</v>
      </c>
      <c r="E11" s="106">
        <v>70000</v>
      </c>
      <c r="F11" s="106">
        <v>43226</v>
      </c>
      <c r="G11" s="106">
        <v>70000</v>
      </c>
      <c r="H11" s="106">
        <v>53643</v>
      </c>
      <c r="I11" s="106">
        <v>70000</v>
      </c>
      <c r="J11"/>
      <c r="K11"/>
      <c r="N11" s="31"/>
      <c r="O11" s="31"/>
    </row>
    <row r="12" spans="1:15" x14ac:dyDescent="0.35">
      <c r="A12" s="19">
        <v>300</v>
      </c>
      <c r="B12" s="62">
        <v>4230</v>
      </c>
      <c r="C12" s="21" t="s">
        <v>125</v>
      </c>
      <c r="D12" s="106" t="s">
        <v>1</v>
      </c>
      <c r="E12" s="106">
        <v>10000</v>
      </c>
      <c r="F12" s="106">
        <v>10000</v>
      </c>
      <c r="G12" s="106">
        <v>10000</v>
      </c>
      <c r="H12" s="106">
        <v>10000</v>
      </c>
      <c r="I12" s="106">
        <v>10000</v>
      </c>
      <c r="J12"/>
      <c r="K12"/>
      <c r="N12" s="31"/>
      <c r="O12" s="31"/>
    </row>
    <row r="13" spans="1:15" x14ac:dyDescent="0.35">
      <c r="A13" s="19">
        <v>300</v>
      </c>
      <c r="B13" s="62">
        <v>4215</v>
      </c>
      <c r="C13" s="21" t="s">
        <v>144</v>
      </c>
      <c r="D13" s="106" t="s">
        <v>1</v>
      </c>
      <c r="E13" s="106">
        <v>5000</v>
      </c>
      <c r="F13" s="106" t="s">
        <v>1</v>
      </c>
      <c r="G13" s="106">
        <v>5000</v>
      </c>
      <c r="H13" s="106">
        <v>4006</v>
      </c>
      <c r="I13" s="106"/>
      <c r="J13"/>
      <c r="K13"/>
      <c r="N13" s="31"/>
      <c r="O13" s="31"/>
    </row>
    <row r="14" spans="1:15" x14ac:dyDescent="0.35">
      <c r="A14" s="19">
        <v>300</v>
      </c>
      <c r="B14" s="62">
        <v>4216</v>
      </c>
      <c r="C14" s="21" t="s">
        <v>132</v>
      </c>
      <c r="D14" s="106" t="s">
        <v>1</v>
      </c>
      <c r="E14" s="106">
        <v>20000</v>
      </c>
      <c r="F14" s="106">
        <v>12154</v>
      </c>
      <c r="G14" s="106">
        <v>20000</v>
      </c>
      <c r="H14" s="106">
        <v>19408</v>
      </c>
      <c r="I14" s="106">
        <v>20000</v>
      </c>
      <c r="J14"/>
      <c r="K14"/>
      <c r="N14" s="31"/>
      <c r="O14" s="31"/>
    </row>
    <row r="15" spans="1:15" x14ac:dyDescent="0.35">
      <c r="A15" s="19">
        <v>300</v>
      </c>
      <c r="B15" s="62">
        <v>5210</v>
      </c>
      <c r="C15" s="21" t="s">
        <v>28</v>
      </c>
      <c r="D15" s="106" t="s">
        <v>1</v>
      </c>
      <c r="E15" s="106">
        <v>1200</v>
      </c>
      <c r="F15" s="106">
        <v>1200</v>
      </c>
      <c r="G15" s="106">
        <v>1200</v>
      </c>
      <c r="H15" s="106">
        <v>1200</v>
      </c>
      <c r="I15" s="106">
        <v>1200</v>
      </c>
      <c r="J15"/>
      <c r="K15"/>
      <c r="L15" s="28"/>
      <c r="M15" s="28"/>
      <c r="N15" s="28"/>
      <c r="O15" s="28"/>
    </row>
    <row r="16" spans="1:15" x14ac:dyDescent="0.35">
      <c r="A16" s="19">
        <v>300</v>
      </c>
      <c r="B16" s="62">
        <v>6860</v>
      </c>
      <c r="C16" s="21" t="s">
        <v>37</v>
      </c>
      <c r="D16" s="106" t="s">
        <v>1</v>
      </c>
      <c r="E16" s="106">
        <v>20000</v>
      </c>
      <c r="F16" s="106">
        <v>8600</v>
      </c>
      <c r="G16" s="106">
        <v>20000</v>
      </c>
      <c r="H16" s="106" t="s">
        <v>1</v>
      </c>
      <c r="I16" s="106" t="s">
        <v>1</v>
      </c>
      <c r="J16"/>
      <c r="K16"/>
      <c r="L16" s="28"/>
      <c r="N16" s="28"/>
      <c r="O16" s="28"/>
    </row>
    <row r="17" spans="1:15" x14ac:dyDescent="0.35">
      <c r="A17" s="19">
        <v>300</v>
      </c>
      <c r="B17" s="62">
        <v>6861</v>
      </c>
      <c r="C17" s="21" t="s">
        <v>122</v>
      </c>
      <c r="D17" s="106" t="s">
        <v>1</v>
      </c>
      <c r="E17" s="106">
        <v>5000</v>
      </c>
      <c r="F17" s="106">
        <v>3541</v>
      </c>
      <c r="G17" s="106">
        <v>5000</v>
      </c>
      <c r="H17" s="106">
        <v>0</v>
      </c>
      <c r="I17" s="106">
        <v>5000</v>
      </c>
      <c r="J17"/>
      <c r="K17"/>
      <c r="L17" s="28"/>
      <c r="N17" s="28"/>
      <c r="O17" s="28"/>
    </row>
    <row r="18" spans="1:15" x14ac:dyDescent="0.35">
      <c r="A18" s="19">
        <v>300</v>
      </c>
      <c r="B18" s="62">
        <v>6861</v>
      </c>
      <c r="C18" s="21" t="s">
        <v>123</v>
      </c>
      <c r="D18" s="106" t="s">
        <v>1</v>
      </c>
      <c r="E18" s="106">
        <v>5000</v>
      </c>
      <c r="F18" s="106">
        <v>0</v>
      </c>
      <c r="G18" s="106">
        <v>5000</v>
      </c>
      <c r="H18" s="106">
        <v>2588</v>
      </c>
      <c r="I18" s="106">
        <v>5000</v>
      </c>
      <c r="J18"/>
      <c r="K18"/>
      <c r="L18" s="28"/>
      <c r="N18" s="28"/>
      <c r="O18" s="28"/>
    </row>
    <row r="19" spans="1:15" x14ac:dyDescent="0.35">
      <c r="A19" s="19">
        <v>300</v>
      </c>
      <c r="B19" s="62">
        <v>6862</v>
      </c>
      <c r="C19" s="21" t="s">
        <v>126</v>
      </c>
      <c r="D19" s="106" t="s">
        <v>1</v>
      </c>
      <c r="E19" s="106">
        <v>25000</v>
      </c>
      <c r="F19" s="106">
        <v>30264</v>
      </c>
      <c r="G19" s="106">
        <v>25000</v>
      </c>
      <c r="H19" s="106">
        <v>18880</v>
      </c>
      <c r="I19" s="106">
        <v>25000</v>
      </c>
      <c r="J19"/>
      <c r="K19"/>
      <c r="L19" s="28"/>
      <c r="N19" s="28"/>
      <c r="O19" s="28"/>
    </row>
    <row r="20" spans="1:15" x14ac:dyDescent="0.35">
      <c r="A20" s="19">
        <v>300</v>
      </c>
      <c r="B20" s="104">
        <v>6863</v>
      </c>
      <c r="C20" s="21" t="s">
        <v>114</v>
      </c>
      <c r="D20" s="106" t="s">
        <v>1</v>
      </c>
      <c r="E20" s="106">
        <v>12000</v>
      </c>
      <c r="F20" s="106">
        <v>4172</v>
      </c>
      <c r="G20" s="106">
        <v>12000</v>
      </c>
      <c r="H20" s="106">
        <v>12316</v>
      </c>
      <c r="I20" s="106">
        <v>10000</v>
      </c>
      <c r="J20"/>
      <c r="K20"/>
      <c r="L20" s="28"/>
      <c r="N20" s="28"/>
      <c r="O20" s="28"/>
    </row>
    <row r="21" spans="1:15" x14ac:dyDescent="0.35">
      <c r="A21" s="19">
        <v>300</v>
      </c>
      <c r="B21" s="104">
        <v>6864</v>
      </c>
      <c r="C21" s="21" t="s">
        <v>115</v>
      </c>
      <c r="D21" s="106" t="s">
        <v>1</v>
      </c>
      <c r="E21" s="106">
        <v>43000</v>
      </c>
      <c r="F21" s="106">
        <v>44397</v>
      </c>
      <c r="G21" s="106">
        <v>43000</v>
      </c>
      <c r="H21" s="106">
        <v>31022</v>
      </c>
      <c r="I21" s="106">
        <v>43000</v>
      </c>
      <c r="J21"/>
      <c r="K21"/>
      <c r="L21" s="28"/>
      <c r="N21" s="28"/>
      <c r="O21" s="28"/>
    </row>
    <row r="22" spans="1:15" x14ac:dyDescent="0.35">
      <c r="A22" s="19"/>
      <c r="B22" s="104">
        <v>6903</v>
      </c>
      <c r="C22" s="21" t="s">
        <v>32</v>
      </c>
      <c r="D22" s="106" t="s">
        <v>1</v>
      </c>
      <c r="E22" s="106">
        <v>6000</v>
      </c>
      <c r="F22" s="106">
        <v>3653</v>
      </c>
      <c r="G22" s="106">
        <v>6000</v>
      </c>
      <c r="H22" s="106">
        <v>5756</v>
      </c>
      <c r="I22" s="106">
        <v>6000</v>
      </c>
      <c r="J22"/>
      <c r="K22"/>
      <c r="L22" s="28"/>
      <c r="N22" s="28"/>
      <c r="O22" s="28"/>
    </row>
    <row r="23" spans="1:15" x14ac:dyDescent="0.35">
      <c r="A23" s="19">
        <v>300</v>
      </c>
      <c r="B23" s="62">
        <v>6940</v>
      </c>
      <c r="C23" s="21" t="s">
        <v>15</v>
      </c>
      <c r="D23" s="106" t="s">
        <v>1</v>
      </c>
      <c r="E23" s="106">
        <v>3000</v>
      </c>
      <c r="F23" s="106">
        <v>1698</v>
      </c>
      <c r="G23" s="106">
        <v>3000</v>
      </c>
      <c r="H23" s="106">
        <v>2190</v>
      </c>
      <c r="I23" s="106">
        <v>1000</v>
      </c>
      <c r="J23"/>
      <c r="K23"/>
      <c r="L23" s="28"/>
      <c r="N23" s="28"/>
      <c r="O23" s="28"/>
    </row>
    <row r="24" spans="1:15" x14ac:dyDescent="0.35">
      <c r="A24" s="19">
        <v>300</v>
      </c>
      <c r="B24" s="62">
        <v>7100</v>
      </c>
      <c r="C24" s="21" t="s">
        <v>38</v>
      </c>
      <c r="D24" s="106" t="s">
        <v>1</v>
      </c>
      <c r="E24" s="106" t="s">
        <v>1</v>
      </c>
      <c r="F24" s="106" t="s">
        <v>1</v>
      </c>
      <c r="G24" s="106" t="s">
        <v>1</v>
      </c>
      <c r="H24" s="106" t="s">
        <v>1</v>
      </c>
      <c r="I24" s="106" t="s">
        <v>1</v>
      </c>
      <c r="J24"/>
      <c r="K24"/>
      <c r="L24" s="28"/>
      <c r="N24" s="28"/>
      <c r="O24" s="28"/>
    </row>
    <row r="25" spans="1:15" x14ac:dyDescent="0.35">
      <c r="A25" s="19">
        <v>300</v>
      </c>
      <c r="B25" s="62">
        <v>7140</v>
      </c>
      <c r="C25" s="21" t="s">
        <v>46</v>
      </c>
      <c r="D25" s="106" t="s">
        <v>1</v>
      </c>
      <c r="E25" s="106"/>
      <c r="F25" s="106">
        <v>60</v>
      </c>
      <c r="G25" s="106"/>
      <c r="H25" s="106" t="s">
        <v>1</v>
      </c>
      <c r="I25" s="106"/>
      <c r="J25"/>
      <c r="K25"/>
      <c r="N25" s="31"/>
      <c r="O25" s="31"/>
    </row>
    <row r="26" spans="1:15" x14ac:dyDescent="0.35">
      <c r="A26" s="19">
        <v>300</v>
      </c>
      <c r="B26" s="62">
        <v>7329</v>
      </c>
      <c r="C26" s="21" t="s">
        <v>116</v>
      </c>
      <c r="D26" s="106"/>
      <c r="E26" s="106" t="s">
        <v>1</v>
      </c>
      <c r="F26" s="106"/>
      <c r="G26" s="106" t="s">
        <v>1</v>
      </c>
      <c r="H26" s="106"/>
      <c r="I26" s="106" t="s">
        <v>1</v>
      </c>
      <c r="J26"/>
      <c r="K26"/>
      <c r="N26" s="31"/>
      <c r="O26" s="31"/>
    </row>
    <row r="27" spans="1:15" x14ac:dyDescent="0.35">
      <c r="A27" s="19">
        <v>300</v>
      </c>
      <c r="B27" s="62">
        <v>7329</v>
      </c>
      <c r="C27" s="21" t="s">
        <v>124</v>
      </c>
      <c r="D27" s="106" t="s">
        <v>1</v>
      </c>
      <c r="E27" s="106">
        <v>12000</v>
      </c>
      <c r="F27" s="106">
        <v>5639</v>
      </c>
      <c r="G27" s="106">
        <v>12000</v>
      </c>
      <c r="H27" s="106">
        <v>4779</v>
      </c>
      <c r="I27" s="106">
        <v>12000</v>
      </c>
      <c r="J27"/>
      <c r="K27"/>
      <c r="N27" s="31"/>
      <c r="O27" s="31"/>
    </row>
    <row r="28" spans="1:15" x14ac:dyDescent="0.35">
      <c r="A28" s="19">
        <v>300</v>
      </c>
      <c r="B28" s="62">
        <v>7330</v>
      </c>
      <c r="C28" s="21" t="s">
        <v>17</v>
      </c>
      <c r="D28" s="106" t="s">
        <v>1</v>
      </c>
      <c r="E28" s="106">
        <v>6000</v>
      </c>
      <c r="F28" s="106">
        <v>4958</v>
      </c>
      <c r="G28" s="106">
        <v>6000</v>
      </c>
      <c r="H28" s="106">
        <v>3164</v>
      </c>
      <c r="I28" s="106" t="s">
        <v>1</v>
      </c>
      <c r="J28"/>
      <c r="K28"/>
      <c r="L28" s="28"/>
      <c r="N28" s="28"/>
      <c r="O28" s="28"/>
    </row>
    <row r="29" spans="1:15" x14ac:dyDescent="0.35">
      <c r="A29" s="19">
        <v>300</v>
      </c>
      <c r="B29" s="62">
        <v>7335</v>
      </c>
      <c r="C29" s="21" t="s">
        <v>39</v>
      </c>
      <c r="D29" s="106" t="s">
        <v>1</v>
      </c>
      <c r="E29" s="106" t="s">
        <v>1</v>
      </c>
      <c r="F29" s="106" t="s">
        <v>1</v>
      </c>
      <c r="G29" s="106" t="s">
        <v>1</v>
      </c>
      <c r="H29" s="106" t="s">
        <v>1</v>
      </c>
      <c r="I29" s="106" t="s">
        <v>1</v>
      </c>
      <c r="J29"/>
      <c r="K29"/>
      <c r="L29" s="28"/>
      <c r="N29" s="28"/>
      <c r="O29" s="28"/>
    </row>
    <row r="30" spans="1:15" x14ac:dyDescent="0.35">
      <c r="A30" s="19">
        <v>300</v>
      </c>
      <c r="B30" s="62">
        <v>7420</v>
      </c>
      <c r="C30" s="21" t="s">
        <v>16</v>
      </c>
      <c r="D30" s="106" t="s">
        <v>1</v>
      </c>
      <c r="E30" s="106">
        <v>4000</v>
      </c>
      <c r="F30" s="106">
        <v>1043</v>
      </c>
      <c r="G30" s="106">
        <v>4000</v>
      </c>
      <c r="H30" s="106">
        <v>4900</v>
      </c>
      <c r="I30" s="106">
        <v>4000</v>
      </c>
      <c r="J30"/>
      <c r="K30"/>
      <c r="L30" s="28"/>
      <c r="N30" s="28"/>
      <c r="O30" s="28"/>
    </row>
    <row r="31" spans="1:15" x14ac:dyDescent="0.35">
      <c r="A31" s="19">
        <v>300</v>
      </c>
      <c r="B31" s="62">
        <v>7770</v>
      </c>
      <c r="C31" s="21" t="s">
        <v>33</v>
      </c>
      <c r="D31" s="73" t="s">
        <v>1</v>
      </c>
      <c r="E31" s="73" t="s">
        <v>1</v>
      </c>
      <c r="F31" s="73" t="s">
        <v>1</v>
      </c>
      <c r="G31" s="73" t="s">
        <v>1</v>
      </c>
      <c r="H31" s="73" t="s">
        <v>1</v>
      </c>
      <c r="I31" s="73" t="s">
        <v>1</v>
      </c>
      <c r="J31"/>
      <c r="K31"/>
      <c r="L31" s="28"/>
      <c r="N31" s="28"/>
      <c r="O31" s="28"/>
    </row>
    <row r="32" spans="1:15" x14ac:dyDescent="0.35">
      <c r="A32" s="19">
        <v>300</v>
      </c>
      <c r="B32" s="62">
        <v>7790</v>
      </c>
      <c r="C32" s="21" t="s">
        <v>34</v>
      </c>
      <c r="D32" s="73" t="s">
        <v>1</v>
      </c>
      <c r="E32" s="73">
        <v>1000</v>
      </c>
      <c r="F32" s="73">
        <v>35</v>
      </c>
      <c r="G32" s="73">
        <v>1000</v>
      </c>
      <c r="H32" s="73">
        <v>528</v>
      </c>
      <c r="I32" s="73" t="s">
        <v>1</v>
      </c>
      <c r="J32"/>
      <c r="K32"/>
      <c r="L32" s="28"/>
      <c r="N32" s="28"/>
      <c r="O32" s="28"/>
    </row>
    <row r="33" spans="1:19" hidden="1" x14ac:dyDescent="0.35">
      <c r="A33" s="19">
        <v>300</v>
      </c>
      <c r="B33" s="19">
        <v>8159</v>
      </c>
      <c r="C33" s="21" t="s">
        <v>35</v>
      </c>
      <c r="D33" s="53"/>
      <c r="E33" s="53"/>
      <c r="F33" s="53"/>
      <c r="G33" s="53"/>
      <c r="H33" s="53"/>
      <c r="I33" s="53"/>
      <c r="J33"/>
      <c r="K33"/>
      <c r="L33" s="28"/>
      <c r="N33" s="28"/>
      <c r="O33" s="28"/>
    </row>
    <row r="34" spans="1:19" ht="18.5" thickBot="1" x14ac:dyDescent="0.45">
      <c r="B34" s="15" t="s">
        <v>22</v>
      </c>
      <c r="C34" s="16"/>
      <c r="D34" s="49">
        <f t="shared" ref="D34:I34" si="0">SUM(D10:D33)</f>
        <v>0</v>
      </c>
      <c r="E34" s="49">
        <f t="shared" si="0"/>
        <v>248200</v>
      </c>
      <c r="F34" s="49">
        <f t="shared" si="0"/>
        <v>174640</v>
      </c>
      <c r="G34" s="49">
        <f t="shared" si="0"/>
        <v>248200</v>
      </c>
      <c r="H34" s="49">
        <f t="shared" si="0"/>
        <v>174380</v>
      </c>
      <c r="I34" s="49">
        <f t="shared" si="0"/>
        <v>212200</v>
      </c>
      <c r="J34"/>
      <c r="K34"/>
      <c r="L34" s="28"/>
      <c r="M34" s="28"/>
      <c r="N34" s="28"/>
      <c r="O34" s="28"/>
    </row>
    <row r="35" spans="1:19" x14ac:dyDescent="0.35">
      <c r="B35" s="60"/>
      <c r="C35" s="1"/>
      <c r="D35" s="50"/>
      <c r="E35" s="50"/>
      <c r="F35" s="50"/>
      <c r="G35" s="50"/>
      <c r="H35" s="50"/>
      <c r="I35" s="50"/>
      <c r="J35"/>
      <c r="K35"/>
      <c r="L35" s="28"/>
      <c r="M35" s="28"/>
      <c r="N35" s="28"/>
      <c r="O35" s="28"/>
    </row>
    <row r="36" spans="1:19" ht="18.5" thickBot="1" x14ac:dyDescent="0.45">
      <c r="B36" s="17" t="s">
        <v>149</v>
      </c>
      <c r="C36" s="18"/>
      <c r="D36" s="114">
        <f>SUM('Inntekt OMSORG'!D24-D34)</f>
        <v>0</v>
      </c>
      <c r="E36" s="114">
        <f>SUM('Inntekt OMSORG'!E24-E34)</f>
        <v>-72700</v>
      </c>
      <c r="F36" s="47">
        <f>SUM('Inntekt OMSORG'!F24-F34)</f>
        <v>-31965</v>
      </c>
      <c r="G36" s="47">
        <f>SUM('Inntekt OMSORG'!G24-G34)</f>
        <v>-72700</v>
      </c>
      <c r="H36" s="47">
        <f>SUM('Inntekt OMSORG'!H24-H34)</f>
        <v>-3782</v>
      </c>
      <c r="I36" s="47">
        <f>SUM('Inntekt OMSORG'!I24-I34)</f>
        <v>-32000</v>
      </c>
      <c r="J36"/>
      <c r="K36"/>
      <c r="L36" s="28"/>
      <c r="M36" s="28"/>
      <c r="N36" s="28"/>
      <c r="O36" s="28"/>
    </row>
    <row r="37" spans="1:19" x14ac:dyDescent="0.35">
      <c r="P37" s="28"/>
      <c r="Q37" s="28"/>
      <c r="R37" s="28"/>
      <c r="S37" s="28"/>
    </row>
    <row r="38" spans="1:19" x14ac:dyDescent="0.35"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P38" s="28"/>
      <c r="Q38" s="28"/>
      <c r="R38" s="28"/>
      <c r="S38" s="28"/>
    </row>
    <row r="39" spans="1:19" x14ac:dyDescent="0.35"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P39" s="28"/>
      <c r="Q39" s="28"/>
      <c r="R39" s="28"/>
      <c r="S39" s="28"/>
    </row>
    <row r="40" spans="1:19" x14ac:dyDescent="0.35"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P40" s="28"/>
      <c r="Q40" s="28"/>
      <c r="R40" s="28"/>
      <c r="S40" s="28"/>
    </row>
    <row r="41" spans="1:19" x14ac:dyDescent="0.35"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P41" s="28"/>
      <c r="Q41" s="28"/>
      <c r="R41" s="28"/>
      <c r="S41" s="28"/>
    </row>
    <row r="42" spans="1:19" x14ac:dyDescent="0.35">
      <c r="C42" s="28" t="s">
        <v>117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P42" s="28"/>
      <c r="Q42" s="28"/>
      <c r="R42" s="28"/>
      <c r="S42" s="28"/>
    </row>
    <row r="43" spans="1:19" x14ac:dyDescent="0.35"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P43" s="28"/>
      <c r="Q43" s="28"/>
      <c r="R43" s="28"/>
      <c r="S43" s="28"/>
    </row>
    <row r="44" spans="1:19" x14ac:dyDescent="0.35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P44" s="28"/>
      <c r="Q44" s="28"/>
      <c r="R44" s="28"/>
      <c r="S44" s="28"/>
    </row>
    <row r="45" spans="1:19" x14ac:dyDescent="0.35"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P45" s="28"/>
      <c r="Q45" s="28"/>
      <c r="R45" s="28"/>
      <c r="S45" s="28"/>
    </row>
    <row r="46" spans="1:19" x14ac:dyDescent="0.35"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9" x14ac:dyDescent="0.35"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9" x14ac:dyDescent="0.35"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3:13" x14ac:dyDescent="0.35"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3:13" x14ac:dyDescent="0.35"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3:13" x14ac:dyDescent="0.35"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3:13" x14ac:dyDescent="0.35"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3:13" x14ac:dyDescent="0.35"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3:13" x14ac:dyDescent="0.35"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3:13" x14ac:dyDescent="0.35"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3:13" x14ac:dyDescent="0.35"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</row>
    <row r="57" spans="3:13" x14ac:dyDescent="0.35"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</row>
    <row r="58" spans="3:13" x14ac:dyDescent="0.35"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3:13" x14ac:dyDescent="0.35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3:13" x14ac:dyDescent="0.35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3:13" x14ac:dyDescent="0.35"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</sheetData>
  <sheetProtection sheet="1" objects="1" scenarios="1" selectLockedCells="1"/>
  <mergeCells count="1">
    <mergeCell ref="B1:M1"/>
  </mergeCells>
  <phoneticPr fontId="0" type="noConversion"/>
  <printOptions gridLines="1"/>
  <pageMargins left="0.75" right="0.75" top="1" bottom="1" header="0.5" footer="0.5"/>
  <pageSetup paperSize="9" scale="6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R23"/>
  <sheetViews>
    <sheetView topLeftCell="A10" zoomScale="75" zoomScaleNormal="80" workbookViewId="0">
      <selection activeCell="F16" sqref="F16"/>
    </sheetView>
  </sheetViews>
  <sheetFormatPr baseColWidth="10" defaultColWidth="11.453125" defaultRowHeight="13" outlineLevelCol="1" x14ac:dyDescent="0.3"/>
  <cols>
    <col min="1" max="1" width="5.7265625" style="39" bestFit="1" customWidth="1"/>
    <col min="2" max="2" width="6.7265625" style="43" customWidth="1"/>
    <col min="3" max="3" width="43.54296875" style="4" customWidth="1"/>
    <col min="4" max="4" width="23.54296875" style="4" customWidth="1"/>
    <col min="5" max="5" width="23.453125" style="4" customWidth="1"/>
    <col min="6" max="7" width="22.7265625" style="4" customWidth="1"/>
    <col min="8" max="8" width="24" style="4" customWidth="1"/>
    <col min="9" max="9" width="22.26953125" style="4" customWidth="1"/>
    <col min="10" max="10" width="15.90625" style="4" customWidth="1"/>
    <col min="11" max="11" width="4.54296875" style="4" hidden="1" customWidth="1"/>
    <col min="12" max="13" width="24" style="4" hidden="1" customWidth="1"/>
    <col min="14" max="14" width="0.54296875" style="26" hidden="1" customWidth="1"/>
    <col min="15" max="15" width="15.7265625" style="26" hidden="1" customWidth="1"/>
    <col min="16" max="16" width="15.7265625" hidden="1" customWidth="1" outlineLevel="1"/>
    <col min="17" max="17" width="14.26953125" customWidth="1" outlineLevel="1"/>
    <col min="18" max="18" width="15.7265625" customWidth="1"/>
    <col min="19" max="16384" width="11.453125" style="4"/>
  </cols>
  <sheetData>
    <row r="1" spans="1:18" ht="30" x14ac:dyDescent="0.6">
      <c r="B1" s="124" t="s">
        <v>160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8" ht="13.5" x14ac:dyDescent="0.35">
      <c r="B2" s="4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5"/>
      <c r="O2" s="25"/>
    </row>
    <row r="3" spans="1:18" ht="13.5" x14ac:dyDescent="0.35">
      <c r="B3" s="4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5"/>
      <c r="O3" s="25"/>
    </row>
    <row r="4" spans="1:18" ht="13.5" x14ac:dyDescent="0.35">
      <c r="B4" s="4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5"/>
      <c r="O4" s="25"/>
    </row>
    <row r="5" spans="1:18" ht="13.5" x14ac:dyDescent="0.35">
      <c r="B5" s="4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5"/>
      <c r="O5" s="25"/>
    </row>
    <row r="6" spans="1:18" ht="13.5" x14ac:dyDescent="0.35">
      <c r="B6" s="4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5"/>
      <c r="O6" s="25"/>
    </row>
    <row r="8" spans="1:18" s="95" customFormat="1" ht="15.75" customHeight="1" x14ac:dyDescent="0.35">
      <c r="A8" s="40" t="s">
        <v>86</v>
      </c>
      <c r="B8" s="65" t="s">
        <v>0</v>
      </c>
      <c r="C8" s="93"/>
      <c r="D8" s="93" t="s">
        <v>158</v>
      </c>
      <c r="E8" s="93" t="s">
        <v>157</v>
      </c>
      <c r="F8" s="93" t="s">
        <v>145</v>
      </c>
      <c r="G8" s="93" t="s">
        <v>146</v>
      </c>
      <c r="H8" s="93" t="s">
        <v>139</v>
      </c>
      <c r="I8" s="93" t="s">
        <v>140</v>
      </c>
      <c r="K8" s="92"/>
      <c r="L8" s="92"/>
      <c r="M8" s="92"/>
    </row>
    <row r="9" spans="1:18" ht="17.5" x14ac:dyDescent="0.35">
      <c r="B9" s="61" t="s">
        <v>1</v>
      </c>
      <c r="C9" s="12" t="s">
        <v>2</v>
      </c>
      <c r="D9" s="12"/>
      <c r="E9" s="12"/>
      <c r="F9" s="12"/>
      <c r="G9" s="12"/>
      <c r="H9" s="12"/>
      <c r="I9" s="12"/>
      <c r="J9" s="26"/>
      <c r="K9"/>
      <c r="L9"/>
      <c r="M9"/>
      <c r="N9" s="4"/>
      <c r="O9" s="4"/>
      <c r="P9" s="4"/>
      <c r="Q9" s="4"/>
      <c r="R9" s="4"/>
    </row>
    <row r="10" spans="1:18" ht="15.5" x14ac:dyDescent="0.35">
      <c r="A10" s="9">
        <v>200</v>
      </c>
      <c r="B10" s="63">
        <v>3201</v>
      </c>
      <c r="C10" s="8" t="s">
        <v>47</v>
      </c>
      <c r="D10" s="72" t="s">
        <v>1</v>
      </c>
      <c r="E10" s="72">
        <v>22500</v>
      </c>
      <c r="F10" s="72">
        <v>9845</v>
      </c>
      <c r="G10" s="72">
        <v>22500</v>
      </c>
      <c r="H10" s="72">
        <v>1941</v>
      </c>
      <c r="I10" s="72">
        <v>22500</v>
      </c>
      <c r="J10" s="26"/>
      <c r="K10"/>
      <c r="L10"/>
      <c r="M10"/>
      <c r="N10" s="4"/>
      <c r="O10" s="4"/>
      <c r="P10" s="4"/>
      <c r="Q10" s="4"/>
      <c r="R10" s="4"/>
    </row>
    <row r="11" spans="1:18" ht="15.5" x14ac:dyDescent="0.35">
      <c r="A11" s="9">
        <v>200</v>
      </c>
      <c r="B11" s="63">
        <v>3203</v>
      </c>
      <c r="C11" s="8" t="s">
        <v>41</v>
      </c>
      <c r="D11" s="72" t="s">
        <v>1</v>
      </c>
      <c r="E11" s="72">
        <v>0</v>
      </c>
      <c r="F11" s="72" t="s">
        <v>1</v>
      </c>
      <c r="G11" s="72">
        <v>0</v>
      </c>
      <c r="H11" s="72" t="s">
        <v>1</v>
      </c>
      <c r="I11" s="72">
        <v>0</v>
      </c>
      <c r="J11" s="26"/>
      <c r="K11"/>
      <c r="L11"/>
      <c r="M11"/>
      <c r="N11" s="4"/>
      <c r="O11" s="4"/>
      <c r="P11" s="4"/>
      <c r="Q11" s="4"/>
      <c r="R11" s="4"/>
    </row>
    <row r="12" spans="1:18" ht="15.5" x14ac:dyDescent="0.35">
      <c r="A12" s="9">
        <v>200</v>
      </c>
      <c r="B12" s="63">
        <v>3204</v>
      </c>
      <c r="C12" s="8" t="s">
        <v>48</v>
      </c>
      <c r="D12" s="72" t="s">
        <v>1</v>
      </c>
      <c r="E12" s="72">
        <v>375000</v>
      </c>
      <c r="F12" s="72">
        <v>416740</v>
      </c>
      <c r="G12" s="72">
        <v>375000</v>
      </c>
      <c r="H12" s="72">
        <v>353940</v>
      </c>
      <c r="I12" s="72">
        <v>400000</v>
      </c>
      <c r="J12" s="26"/>
      <c r="K12"/>
      <c r="L12"/>
      <c r="M12"/>
      <c r="N12" s="4"/>
      <c r="O12" s="4"/>
      <c r="P12" s="4"/>
      <c r="Q12" s="4"/>
      <c r="R12" s="4"/>
    </row>
    <row r="13" spans="1:18" ht="15.5" x14ac:dyDescent="0.35">
      <c r="A13" s="9">
        <v>200</v>
      </c>
      <c r="B13" s="63">
        <v>3207</v>
      </c>
      <c r="C13" s="8" t="s">
        <v>24</v>
      </c>
      <c r="D13" s="72" t="s">
        <v>1</v>
      </c>
      <c r="E13" s="72">
        <v>10000</v>
      </c>
      <c r="F13" s="72">
        <v>5472</v>
      </c>
      <c r="G13" s="72">
        <v>10000</v>
      </c>
      <c r="H13" s="72">
        <v>0</v>
      </c>
      <c r="I13" s="72">
        <v>10000</v>
      </c>
      <c r="J13" s="26"/>
      <c r="K13"/>
      <c r="L13"/>
      <c r="M13"/>
      <c r="N13" s="4"/>
      <c r="O13" s="4"/>
      <c r="P13" s="4"/>
      <c r="Q13" s="4"/>
      <c r="R13" s="4"/>
    </row>
    <row r="14" spans="1:18" ht="15.5" x14ac:dyDescent="0.35">
      <c r="A14" s="9">
        <v>200</v>
      </c>
      <c r="B14" s="63">
        <v>3212</v>
      </c>
      <c r="C14" s="8" t="s">
        <v>143</v>
      </c>
      <c r="D14" s="72"/>
      <c r="E14" s="72">
        <v>0</v>
      </c>
      <c r="F14" s="72"/>
      <c r="G14" s="72">
        <v>0</v>
      </c>
      <c r="H14" s="72"/>
      <c r="I14" s="72">
        <v>0</v>
      </c>
      <c r="J14" s="26"/>
      <c r="K14"/>
      <c r="L14"/>
      <c r="M14"/>
      <c r="N14" s="4"/>
      <c r="O14" s="4"/>
      <c r="P14" s="4"/>
      <c r="Q14" s="4"/>
      <c r="R14" s="4"/>
    </row>
    <row r="15" spans="1:18" ht="15.5" x14ac:dyDescent="0.35">
      <c r="A15" s="9">
        <v>200</v>
      </c>
      <c r="B15" s="63">
        <v>3208</v>
      </c>
      <c r="C15" s="8" t="s">
        <v>49</v>
      </c>
      <c r="D15" s="72" t="s">
        <v>1</v>
      </c>
      <c r="E15" s="72">
        <v>2000</v>
      </c>
      <c r="F15" s="72">
        <v>0</v>
      </c>
      <c r="G15" s="72">
        <v>2000</v>
      </c>
      <c r="H15" s="72">
        <v>33020</v>
      </c>
      <c r="I15" s="72">
        <v>140000</v>
      </c>
      <c r="J15" s="26"/>
      <c r="K15"/>
      <c r="L15"/>
      <c r="M15"/>
      <c r="N15" s="4"/>
      <c r="O15" s="4"/>
      <c r="P15" s="4"/>
      <c r="Q15" s="4"/>
      <c r="R15" s="4"/>
    </row>
    <row r="16" spans="1:18" ht="15.5" x14ac:dyDescent="0.35">
      <c r="A16" s="9">
        <v>200</v>
      </c>
      <c r="B16" s="63">
        <v>3210</v>
      </c>
      <c r="C16" s="8" t="s">
        <v>5</v>
      </c>
      <c r="D16" s="72" t="s">
        <v>1</v>
      </c>
      <c r="E16" s="72">
        <v>5000</v>
      </c>
      <c r="F16" s="72">
        <v>4654</v>
      </c>
      <c r="G16" s="72">
        <v>5000</v>
      </c>
      <c r="H16" s="72">
        <v>2248</v>
      </c>
      <c r="I16" s="72">
        <v>2000</v>
      </c>
      <c r="J16" s="26"/>
      <c r="K16"/>
      <c r="L16"/>
      <c r="M16"/>
      <c r="N16" s="4"/>
      <c r="O16" s="4"/>
      <c r="P16" s="4"/>
      <c r="Q16" s="4"/>
      <c r="R16" s="4"/>
    </row>
    <row r="17" spans="1:18" ht="15.5" x14ac:dyDescent="0.35">
      <c r="A17" s="9">
        <v>200</v>
      </c>
      <c r="B17" s="63">
        <v>3211</v>
      </c>
      <c r="C17" s="8" t="s">
        <v>50</v>
      </c>
      <c r="D17" s="72" t="s">
        <v>1</v>
      </c>
      <c r="E17" s="72">
        <v>0</v>
      </c>
      <c r="F17" s="72" t="s">
        <v>1</v>
      </c>
      <c r="G17" s="72">
        <v>0</v>
      </c>
      <c r="H17" s="72" t="s">
        <v>1</v>
      </c>
      <c r="I17" s="72">
        <v>5000</v>
      </c>
      <c r="J17" s="26"/>
      <c r="K17"/>
      <c r="L17"/>
      <c r="M17"/>
      <c r="N17" s="4"/>
      <c r="O17" s="4"/>
      <c r="P17" s="4"/>
      <c r="Q17" s="4"/>
      <c r="R17" s="4"/>
    </row>
    <row r="18" spans="1:18" ht="15.5" x14ac:dyDescent="0.35">
      <c r="A18" s="9">
        <v>200</v>
      </c>
      <c r="B18" s="63">
        <v>3213</v>
      </c>
      <c r="C18" s="8" t="s">
        <v>51</v>
      </c>
      <c r="D18" s="72" t="s">
        <v>1</v>
      </c>
      <c r="E18" s="72">
        <v>30000</v>
      </c>
      <c r="F18" s="72">
        <v>36772</v>
      </c>
      <c r="G18" s="72">
        <v>30000</v>
      </c>
      <c r="H18" s="72">
        <v>34033</v>
      </c>
      <c r="I18" s="72">
        <v>30000</v>
      </c>
      <c r="J18" s="26"/>
      <c r="K18"/>
      <c r="L18"/>
      <c r="M18"/>
      <c r="N18" s="4"/>
      <c r="O18" s="4"/>
      <c r="P18" s="4"/>
      <c r="Q18" s="4"/>
      <c r="R18" s="4"/>
    </row>
    <row r="19" spans="1:18" ht="15.5" x14ac:dyDescent="0.35">
      <c r="A19" s="9">
        <v>200</v>
      </c>
      <c r="B19" s="63">
        <v>3215</v>
      </c>
      <c r="C19" s="8" t="s">
        <v>52</v>
      </c>
      <c r="D19" s="72" t="s">
        <v>1</v>
      </c>
      <c r="E19" s="72">
        <v>255000</v>
      </c>
      <c r="F19" s="72">
        <v>182983</v>
      </c>
      <c r="G19" s="72">
        <v>255000</v>
      </c>
      <c r="H19" s="72">
        <v>333942</v>
      </c>
      <c r="I19" s="72">
        <v>300000</v>
      </c>
      <c r="J19" s="26"/>
      <c r="K19"/>
      <c r="L19"/>
      <c r="M19"/>
      <c r="N19" s="4"/>
      <c r="O19" s="4"/>
      <c r="P19" s="4"/>
      <c r="Q19" s="4"/>
      <c r="R19" s="4"/>
    </row>
    <row r="20" spans="1:18" ht="15.5" x14ac:dyDescent="0.35">
      <c r="A20" s="9">
        <v>200</v>
      </c>
      <c r="B20" s="63">
        <v>3216</v>
      </c>
      <c r="C20" s="8" t="s">
        <v>53</v>
      </c>
      <c r="D20" s="72" t="s">
        <v>1</v>
      </c>
      <c r="E20" s="72">
        <v>25000</v>
      </c>
      <c r="F20" s="72">
        <v>10900</v>
      </c>
      <c r="G20" s="72">
        <v>25000</v>
      </c>
      <c r="H20" s="72">
        <v>7000</v>
      </c>
      <c r="I20" s="72">
        <v>50000</v>
      </c>
      <c r="J20" s="26"/>
      <c r="K20"/>
      <c r="L20"/>
      <c r="M20"/>
      <c r="N20" s="4"/>
      <c r="O20" s="4"/>
      <c r="P20" s="4"/>
      <c r="Q20" s="4"/>
      <c r="R20" s="4"/>
    </row>
    <row r="21" spans="1:18" ht="16" thickBot="1" x14ac:dyDescent="0.4">
      <c r="A21" s="9">
        <v>200</v>
      </c>
      <c r="B21" s="66">
        <v>8051</v>
      </c>
      <c r="C21" s="38" t="s">
        <v>45</v>
      </c>
      <c r="D21" s="75" t="s">
        <v>1</v>
      </c>
      <c r="E21" s="75">
        <v>35000</v>
      </c>
      <c r="F21" s="75" t="s">
        <v>1</v>
      </c>
      <c r="G21" s="75">
        <v>35000</v>
      </c>
      <c r="H21" s="75">
        <v>41059</v>
      </c>
      <c r="I21" s="75">
        <v>40000</v>
      </c>
      <c r="J21" s="26"/>
      <c r="K21"/>
      <c r="L21"/>
      <c r="M21"/>
      <c r="N21" s="4"/>
      <c r="O21" s="4"/>
      <c r="P21" s="4"/>
      <c r="Q21" s="4"/>
      <c r="R21" s="4"/>
    </row>
    <row r="22" spans="1:18" ht="18" thickBot="1" x14ac:dyDescent="0.4">
      <c r="B22" s="37" t="s">
        <v>7</v>
      </c>
      <c r="C22" s="37"/>
      <c r="D22" s="54">
        <f t="shared" ref="D22:E22" si="0">SUM(D10:D21)</f>
        <v>0</v>
      </c>
      <c r="E22" s="54">
        <f t="shared" si="0"/>
        <v>759500</v>
      </c>
      <c r="F22" s="54">
        <f t="shared" ref="F22:I22" si="1">SUM(F10:F21)</f>
        <v>667366</v>
      </c>
      <c r="G22" s="54">
        <f t="shared" si="1"/>
        <v>759500</v>
      </c>
      <c r="H22" s="54">
        <f t="shared" si="1"/>
        <v>807183</v>
      </c>
      <c r="I22" s="54">
        <f t="shared" si="1"/>
        <v>999500</v>
      </c>
      <c r="J22" s="26"/>
      <c r="K22"/>
      <c r="L22"/>
      <c r="M22"/>
      <c r="N22" s="4"/>
      <c r="O22" s="4"/>
      <c r="P22" s="4"/>
      <c r="Q22" s="4"/>
      <c r="R22" s="4"/>
    </row>
    <row r="23" spans="1:18" ht="14.5" thickTop="1" x14ac:dyDescent="0.3"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51"/>
      <c r="O23" s="51"/>
    </row>
  </sheetData>
  <sheetProtection sheet="1" selectLockedCells="1"/>
  <mergeCells count="1">
    <mergeCell ref="B1:O1"/>
  </mergeCells>
  <phoneticPr fontId="0" type="noConversion"/>
  <printOptions gridLines="1"/>
  <pageMargins left="0.78740157480314965" right="0.78740157480314965" top="0.98425196850393704" bottom="0.98425196850393704" header="0.51181102362204722" footer="0.51181102362204722"/>
  <pageSetup paperSize="9" scale="6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L53"/>
  <sheetViews>
    <sheetView topLeftCell="B19" zoomScale="75" zoomScaleNormal="100" workbookViewId="0">
      <selection activeCell="F42" sqref="F42"/>
    </sheetView>
  </sheetViews>
  <sheetFormatPr baseColWidth="10" defaultColWidth="11.453125" defaultRowHeight="13" x14ac:dyDescent="0.3"/>
  <cols>
    <col min="1" max="1" width="5.7265625" style="34" bestFit="1" customWidth="1"/>
    <col min="2" max="2" width="6.7265625" style="34" customWidth="1"/>
    <col min="3" max="3" width="37.7265625" style="31" customWidth="1"/>
    <col min="4" max="4" width="24.26953125" style="31" customWidth="1"/>
    <col min="5" max="5" width="23.36328125" style="31" customWidth="1"/>
    <col min="6" max="6" width="25.7265625" style="31" customWidth="1"/>
    <col min="7" max="7" width="22" style="31" customWidth="1"/>
    <col min="8" max="8" width="20.54296875" style="31" customWidth="1"/>
    <col min="9" max="9" width="20.26953125" style="31" customWidth="1"/>
    <col min="10" max="10" width="20.81640625" style="31" customWidth="1"/>
    <col min="11" max="11" width="2" style="31" customWidth="1"/>
    <col min="12" max="12" width="15.7265625" hidden="1" customWidth="1"/>
    <col min="13" max="16384" width="11.453125" style="31"/>
  </cols>
  <sheetData>
    <row r="1" spans="1:12" ht="30" x14ac:dyDescent="0.6">
      <c r="B1" s="124" t="s">
        <v>160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2" x14ac:dyDescent="0.3">
      <c r="B2" s="57"/>
      <c r="C2" s="11"/>
      <c r="D2" s="11"/>
      <c r="E2" s="11"/>
      <c r="F2" s="11"/>
      <c r="G2" s="11"/>
      <c r="H2" s="11"/>
      <c r="I2" s="11"/>
      <c r="J2" s="11"/>
      <c r="K2" s="11"/>
    </row>
    <row r="3" spans="1:12" x14ac:dyDescent="0.3">
      <c r="B3" s="57"/>
      <c r="C3" s="11"/>
      <c r="D3" s="11"/>
      <c r="E3" s="11"/>
      <c r="F3" s="11"/>
      <c r="G3" s="11"/>
      <c r="H3" s="11"/>
      <c r="I3" s="11"/>
      <c r="J3" s="11"/>
      <c r="K3" s="11"/>
    </row>
    <row r="4" spans="1:12" x14ac:dyDescent="0.3">
      <c r="B4" s="57"/>
      <c r="C4" s="11"/>
      <c r="D4" s="11"/>
      <c r="E4" s="11"/>
      <c r="F4" s="11"/>
      <c r="G4" s="11"/>
      <c r="H4" s="11"/>
      <c r="I4" s="11"/>
      <c r="J4" s="11"/>
      <c r="K4" s="11"/>
    </row>
    <row r="5" spans="1:12" x14ac:dyDescent="0.3">
      <c r="B5" s="57"/>
      <c r="C5" s="11"/>
      <c r="D5" s="11"/>
      <c r="E5" s="11"/>
      <c r="F5" s="11"/>
      <c r="G5" s="11"/>
      <c r="H5" s="11"/>
      <c r="I5" s="11"/>
      <c r="J5" s="11"/>
      <c r="K5" s="11"/>
    </row>
    <row r="6" spans="1:12" x14ac:dyDescent="0.3">
      <c r="B6" s="57"/>
      <c r="C6" s="11"/>
      <c r="D6" s="11"/>
      <c r="E6" s="11"/>
      <c r="F6" s="11"/>
      <c r="G6" s="11"/>
      <c r="H6" s="11"/>
      <c r="I6" s="11"/>
      <c r="J6" s="11"/>
      <c r="K6" s="11"/>
    </row>
    <row r="7" spans="1:12" x14ac:dyDescent="0.3">
      <c r="B7" s="57"/>
      <c r="C7" s="11"/>
      <c r="D7" s="11"/>
      <c r="E7" s="11"/>
      <c r="F7" s="11"/>
      <c r="G7" s="11"/>
      <c r="H7" s="11"/>
      <c r="I7" s="11"/>
      <c r="J7" s="11"/>
      <c r="K7" s="11"/>
    </row>
    <row r="8" spans="1:12" s="94" customFormat="1" ht="15.5" x14ac:dyDescent="0.35">
      <c r="A8" s="13" t="s">
        <v>86</v>
      </c>
      <c r="B8" s="58" t="s">
        <v>0</v>
      </c>
      <c r="C8" s="91"/>
      <c r="D8" s="91" t="s">
        <v>158</v>
      </c>
      <c r="E8" s="91" t="s">
        <v>157</v>
      </c>
      <c r="F8" s="91" t="s">
        <v>145</v>
      </c>
      <c r="G8" s="91" t="s">
        <v>146</v>
      </c>
      <c r="H8" s="91" t="s">
        <v>139</v>
      </c>
      <c r="I8" s="91" t="s">
        <v>140</v>
      </c>
    </row>
    <row r="9" spans="1:12" ht="17.5" x14ac:dyDescent="0.35">
      <c r="B9" s="59" t="s">
        <v>1</v>
      </c>
      <c r="C9" s="6" t="s">
        <v>8</v>
      </c>
      <c r="D9" s="6"/>
      <c r="E9" s="6"/>
      <c r="F9" s="6"/>
      <c r="G9" s="6"/>
      <c r="H9" s="6"/>
      <c r="I9" s="6"/>
      <c r="L9" s="31"/>
    </row>
    <row r="10" spans="1:12" ht="15.5" x14ac:dyDescent="0.35">
      <c r="A10" s="9">
        <v>200</v>
      </c>
      <c r="B10" s="63">
        <v>4300</v>
      </c>
      <c r="C10" s="8" t="s">
        <v>54</v>
      </c>
      <c r="D10" s="72" t="s">
        <v>1</v>
      </c>
      <c r="E10" s="72">
        <v>15000</v>
      </c>
      <c r="F10" s="72">
        <v>9690</v>
      </c>
      <c r="G10" s="72">
        <v>15000</v>
      </c>
      <c r="H10" s="72">
        <v>3172</v>
      </c>
      <c r="I10" s="72">
        <v>22500</v>
      </c>
      <c r="L10" s="31"/>
    </row>
    <row r="11" spans="1:12" ht="15.5" x14ac:dyDescent="0.35">
      <c r="A11" s="9">
        <v>200</v>
      </c>
      <c r="B11" s="63">
        <v>4216</v>
      </c>
      <c r="C11" s="8" t="s">
        <v>138</v>
      </c>
      <c r="D11" s="72" t="s">
        <v>1</v>
      </c>
      <c r="E11" s="72">
        <v>22500</v>
      </c>
      <c r="F11" s="72">
        <v>20064</v>
      </c>
      <c r="G11" s="72">
        <v>22500</v>
      </c>
      <c r="H11" s="72">
        <v>18127</v>
      </c>
      <c r="I11" s="72">
        <v>48000</v>
      </c>
      <c r="L11" s="31"/>
    </row>
    <row r="12" spans="1:12" ht="15.5" x14ac:dyDescent="0.35">
      <c r="A12" s="9">
        <v>200</v>
      </c>
      <c r="B12" s="63">
        <v>4500</v>
      </c>
      <c r="C12" s="8" t="s">
        <v>92</v>
      </c>
      <c r="D12" s="72" t="s">
        <v>1</v>
      </c>
      <c r="E12" s="72">
        <v>30000</v>
      </c>
      <c r="F12" s="72">
        <v>49895</v>
      </c>
      <c r="G12" s="72">
        <v>30000</v>
      </c>
      <c r="H12" s="72">
        <v>27405</v>
      </c>
      <c r="I12" s="72">
        <v>50000</v>
      </c>
      <c r="L12" s="31"/>
    </row>
    <row r="13" spans="1:12" ht="15.5" x14ac:dyDescent="0.35">
      <c r="A13" s="9">
        <v>200</v>
      </c>
      <c r="B13" s="63">
        <v>5210</v>
      </c>
      <c r="C13" s="8" t="s">
        <v>28</v>
      </c>
      <c r="D13" s="72"/>
      <c r="E13" s="72">
        <v>0</v>
      </c>
      <c r="F13" s="72"/>
      <c r="G13" s="72">
        <v>0</v>
      </c>
      <c r="H13" s="72"/>
      <c r="I13" s="72">
        <v>0</v>
      </c>
      <c r="L13" s="31"/>
    </row>
    <row r="14" spans="1:12" ht="15.5" x14ac:dyDescent="0.35">
      <c r="A14" s="9">
        <v>200</v>
      </c>
      <c r="B14" s="63">
        <v>6360</v>
      </c>
      <c r="C14" s="8" t="s">
        <v>95</v>
      </c>
      <c r="D14" s="72" t="s">
        <v>1</v>
      </c>
      <c r="E14" s="72">
        <v>0</v>
      </c>
      <c r="F14" s="72" t="s">
        <v>1</v>
      </c>
      <c r="G14" s="72">
        <v>0</v>
      </c>
      <c r="H14" s="72">
        <v>29075</v>
      </c>
      <c r="I14" s="72">
        <v>25000</v>
      </c>
      <c r="L14" s="31"/>
    </row>
    <row r="15" spans="1:12" ht="15.5" x14ac:dyDescent="0.35">
      <c r="A15" s="9">
        <v>200</v>
      </c>
      <c r="B15" s="63">
        <v>6370</v>
      </c>
      <c r="C15" s="8" t="s">
        <v>55</v>
      </c>
      <c r="D15" s="72" t="s">
        <v>1</v>
      </c>
      <c r="E15" s="72">
        <v>8000</v>
      </c>
      <c r="F15" s="72">
        <v>26139</v>
      </c>
      <c r="G15" s="72">
        <v>8000</v>
      </c>
      <c r="H15" s="72">
        <v>17066</v>
      </c>
      <c r="I15" s="72">
        <v>16000</v>
      </c>
      <c r="L15" s="31"/>
    </row>
    <row r="16" spans="1:12" ht="15.5" x14ac:dyDescent="0.35">
      <c r="A16" s="9">
        <v>200</v>
      </c>
      <c r="B16" s="63">
        <v>6380</v>
      </c>
      <c r="C16" s="8" t="s">
        <v>56</v>
      </c>
      <c r="D16" s="72" t="s">
        <v>1</v>
      </c>
      <c r="E16" s="72">
        <v>4000</v>
      </c>
      <c r="F16" s="72">
        <v>2797</v>
      </c>
      <c r="G16" s="72">
        <v>4000</v>
      </c>
      <c r="H16" s="72">
        <v>0</v>
      </c>
      <c r="I16" s="72">
        <v>5000</v>
      </c>
      <c r="L16" s="31"/>
    </row>
    <row r="17" spans="1:12" ht="15.5" x14ac:dyDescent="0.35">
      <c r="A17" s="9">
        <v>200</v>
      </c>
      <c r="B17" s="63">
        <v>6450</v>
      </c>
      <c r="C17" s="8" t="s">
        <v>57</v>
      </c>
      <c r="D17" s="72" t="s">
        <v>1</v>
      </c>
      <c r="E17" s="72">
        <v>52000</v>
      </c>
      <c r="F17" s="72">
        <v>59434</v>
      </c>
      <c r="G17" s="72">
        <v>52000</v>
      </c>
      <c r="H17" s="72">
        <v>38861</v>
      </c>
      <c r="I17" s="72">
        <v>149000</v>
      </c>
      <c r="L17" s="31"/>
    </row>
    <row r="18" spans="1:12" ht="15.5" x14ac:dyDescent="0.35">
      <c r="A18" s="9">
        <v>200</v>
      </c>
      <c r="B18" s="63">
        <v>6572</v>
      </c>
      <c r="C18" s="8" t="s">
        <v>104</v>
      </c>
      <c r="D18" s="72" t="s">
        <v>1</v>
      </c>
      <c r="E18" s="72">
        <v>34000</v>
      </c>
      <c r="F18" s="72">
        <v>18858</v>
      </c>
      <c r="G18" s="72">
        <v>34000</v>
      </c>
      <c r="H18" s="72">
        <v>41266</v>
      </c>
      <c r="I18" s="72">
        <v>29000</v>
      </c>
      <c r="L18" s="31"/>
    </row>
    <row r="19" spans="1:12" ht="15.5" x14ac:dyDescent="0.35">
      <c r="A19" s="9">
        <v>200</v>
      </c>
      <c r="B19" s="63">
        <v>6800</v>
      </c>
      <c r="C19" s="8" t="s">
        <v>58</v>
      </c>
      <c r="D19" s="72" t="s">
        <v>1</v>
      </c>
      <c r="E19" s="72">
        <v>1500</v>
      </c>
      <c r="F19" s="72">
        <v>1348</v>
      </c>
      <c r="G19" s="72">
        <v>1500</v>
      </c>
      <c r="H19" s="72">
        <v>5781</v>
      </c>
      <c r="I19" s="72">
        <v>1500</v>
      </c>
      <c r="L19" s="31"/>
    </row>
    <row r="20" spans="1:12" ht="15.5" x14ac:dyDescent="0.35">
      <c r="A20" s="9">
        <v>200</v>
      </c>
      <c r="B20" s="63">
        <v>6815</v>
      </c>
      <c r="C20" s="8" t="s">
        <v>147</v>
      </c>
      <c r="D20" s="72"/>
      <c r="E20" s="72"/>
      <c r="F20" s="72"/>
      <c r="G20" s="72"/>
      <c r="H20" s="72">
        <v>10202</v>
      </c>
      <c r="I20" s="72"/>
      <c r="L20" s="31"/>
    </row>
    <row r="21" spans="1:12" ht="15.5" x14ac:dyDescent="0.35">
      <c r="A21" s="9">
        <v>200</v>
      </c>
      <c r="B21" s="63">
        <v>6840</v>
      </c>
      <c r="C21" s="8" t="s">
        <v>59</v>
      </c>
      <c r="D21" s="72" t="s">
        <v>1</v>
      </c>
      <c r="E21" s="72">
        <v>500</v>
      </c>
      <c r="F21" s="72" t="s">
        <v>1</v>
      </c>
      <c r="G21" s="72">
        <v>500</v>
      </c>
      <c r="H21" s="72" t="s">
        <v>1</v>
      </c>
      <c r="I21" s="72">
        <v>500</v>
      </c>
      <c r="L21" s="31"/>
    </row>
    <row r="22" spans="1:12" ht="15.5" x14ac:dyDescent="0.35">
      <c r="A22" s="9">
        <v>200</v>
      </c>
      <c r="B22" s="63">
        <v>6860</v>
      </c>
      <c r="C22" s="8" t="s">
        <v>89</v>
      </c>
      <c r="D22" s="72" t="s">
        <v>1</v>
      </c>
      <c r="E22" s="72">
        <v>130000</v>
      </c>
      <c r="F22" s="72">
        <v>95422</v>
      </c>
      <c r="G22" s="72">
        <v>130000</v>
      </c>
      <c r="H22" s="72">
        <v>179709</v>
      </c>
      <c r="I22" s="72">
        <v>160000</v>
      </c>
      <c r="L22" s="31"/>
    </row>
    <row r="23" spans="1:12" ht="15.5" x14ac:dyDescent="0.35">
      <c r="A23" s="9">
        <v>200</v>
      </c>
      <c r="B23" s="63">
        <v>6861</v>
      </c>
      <c r="C23" s="8" t="s">
        <v>60</v>
      </c>
      <c r="D23" s="72" t="s">
        <v>1</v>
      </c>
      <c r="E23" s="72">
        <v>16000</v>
      </c>
      <c r="F23" s="72">
        <v>6889</v>
      </c>
      <c r="G23" s="72">
        <v>16000</v>
      </c>
      <c r="H23" s="72">
        <v>41841</v>
      </c>
      <c r="I23" s="72">
        <v>12500</v>
      </c>
      <c r="L23" s="31"/>
    </row>
    <row r="24" spans="1:12" ht="15.5" x14ac:dyDescent="0.35">
      <c r="A24" s="9">
        <v>200</v>
      </c>
      <c r="B24" s="64">
        <v>6862</v>
      </c>
      <c r="C24" s="27" t="s">
        <v>156</v>
      </c>
      <c r="D24" s="74" t="s">
        <v>1</v>
      </c>
      <c r="E24" s="74">
        <v>70000</v>
      </c>
      <c r="F24" s="74">
        <v>31822</v>
      </c>
      <c r="G24" s="74">
        <v>70000</v>
      </c>
      <c r="H24" s="74">
        <v>76382</v>
      </c>
      <c r="I24" s="74">
        <v>70000</v>
      </c>
      <c r="L24" s="31"/>
    </row>
    <row r="25" spans="1:12" ht="15.5" x14ac:dyDescent="0.35">
      <c r="A25" s="9">
        <v>200</v>
      </c>
      <c r="B25" s="64">
        <v>6868</v>
      </c>
      <c r="C25" s="27" t="s">
        <v>61</v>
      </c>
      <c r="D25" s="74" t="s">
        <v>1</v>
      </c>
      <c r="E25" s="74">
        <v>0</v>
      </c>
      <c r="F25" s="74" t="s">
        <v>1</v>
      </c>
      <c r="G25" s="74">
        <v>0</v>
      </c>
      <c r="H25" s="74">
        <v>880</v>
      </c>
      <c r="I25" s="74">
        <v>3000</v>
      </c>
      <c r="L25" s="31"/>
    </row>
    <row r="26" spans="1:12" ht="15.5" x14ac:dyDescent="0.35">
      <c r="A26" s="9">
        <v>200</v>
      </c>
      <c r="B26" s="64">
        <v>6869</v>
      </c>
      <c r="C26" s="27" t="s">
        <v>62</v>
      </c>
      <c r="D26" s="74" t="s">
        <v>1</v>
      </c>
      <c r="E26" s="74">
        <v>10000</v>
      </c>
      <c r="F26" s="74">
        <v>13165</v>
      </c>
      <c r="G26" s="74">
        <v>10000</v>
      </c>
      <c r="H26" s="74">
        <v>12615</v>
      </c>
      <c r="I26" s="74">
        <v>10000</v>
      </c>
      <c r="L26" s="31"/>
    </row>
    <row r="27" spans="1:12" ht="15.5" x14ac:dyDescent="0.35">
      <c r="A27" s="9">
        <v>200</v>
      </c>
      <c r="B27" s="64">
        <v>6903</v>
      </c>
      <c r="C27" s="27" t="s">
        <v>32</v>
      </c>
      <c r="D27" s="74" t="s">
        <v>1</v>
      </c>
      <c r="E27" s="74">
        <v>23000</v>
      </c>
      <c r="F27" s="74">
        <v>16025</v>
      </c>
      <c r="G27" s="74">
        <v>23000</v>
      </c>
      <c r="H27" s="74">
        <v>28113</v>
      </c>
      <c r="I27" s="74">
        <v>25000</v>
      </c>
      <c r="L27" s="31"/>
    </row>
    <row r="28" spans="1:12" ht="15.5" x14ac:dyDescent="0.35">
      <c r="A28" s="9">
        <v>200</v>
      </c>
      <c r="B28" s="64">
        <v>6909</v>
      </c>
      <c r="C28" s="27" t="s">
        <v>63</v>
      </c>
      <c r="D28" s="74" t="s">
        <v>1</v>
      </c>
      <c r="E28" s="74">
        <v>35000</v>
      </c>
      <c r="F28" s="74">
        <v>56562</v>
      </c>
      <c r="G28" s="74">
        <v>35000</v>
      </c>
      <c r="H28" s="74">
        <v>29071</v>
      </c>
      <c r="I28" s="74">
        <v>49000</v>
      </c>
      <c r="L28" s="31"/>
    </row>
    <row r="29" spans="1:12" ht="15.5" x14ac:dyDescent="0.35">
      <c r="A29" s="9">
        <v>200</v>
      </c>
      <c r="B29" s="64">
        <v>6940</v>
      </c>
      <c r="C29" s="27" t="s">
        <v>15</v>
      </c>
      <c r="D29" s="74" t="s">
        <v>1</v>
      </c>
      <c r="E29" s="74">
        <v>500</v>
      </c>
      <c r="F29" s="74" t="s">
        <v>1</v>
      </c>
      <c r="G29" s="74">
        <v>500</v>
      </c>
      <c r="H29" s="74">
        <v>2310</v>
      </c>
      <c r="I29" s="74">
        <v>500</v>
      </c>
      <c r="L29" s="31"/>
    </row>
    <row r="30" spans="1:12" ht="15.5" x14ac:dyDescent="0.35">
      <c r="A30" s="9">
        <v>200</v>
      </c>
      <c r="B30" s="64">
        <v>7005</v>
      </c>
      <c r="C30" s="27" t="s">
        <v>64</v>
      </c>
      <c r="D30" s="74" t="s">
        <v>1</v>
      </c>
      <c r="E30" s="74">
        <v>11500</v>
      </c>
      <c r="F30" s="74">
        <v>5866</v>
      </c>
      <c r="G30" s="74">
        <v>11500</v>
      </c>
      <c r="H30" s="74">
        <v>1811</v>
      </c>
      <c r="I30" s="74">
        <v>12500</v>
      </c>
      <c r="L30" s="31"/>
    </row>
    <row r="31" spans="1:12" ht="15.5" x14ac:dyDescent="0.35">
      <c r="A31" s="9">
        <v>200</v>
      </c>
      <c r="B31" s="64">
        <v>7006</v>
      </c>
      <c r="C31" s="27" t="s">
        <v>65</v>
      </c>
      <c r="D31" s="74" t="s">
        <v>1</v>
      </c>
      <c r="E31" s="74">
        <v>56000</v>
      </c>
      <c r="F31" s="74">
        <v>944</v>
      </c>
      <c r="G31" s="74">
        <v>56000</v>
      </c>
      <c r="H31" s="74">
        <v>26089</v>
      </c>
      <c r="I31" s="74">
        <v>500</v>
      </c>
      <c r="L31" s="31"/>
    </row>
    <row r="32" spans="1:12" ht="15.5" x14ac:dyDescent="0.35">
      <c r="A32" s="9">
        <v>200</v>
      </c>
      <c r="B32" s="64">
        <v>7007</v>
      </c>
      <c r="C32" s="27" t="s">
        <v>154</v>
      </c>
      <c r="D32" s="74" t="s">
        <v>1</v>
      </c>
      <c r="E32" s="74">
        <v>78339</v>
      </c>
      <c r="F32" s="74">
        <v>112942</v>
      </c>
      <c r="G32" s="74">
        <v>78339</v>
      </c>
      <c r="H32" s="74">
        <v>87147</v>
      </c>
      <c r="I32" s="74">
        <v>70000</v>
      </c>
      <c r="L32" s="31"/>
    </row>
    <row r="33" spans="1:12" ht="15.5" x14ac:dyDescent="0.35">
      <c r="A33" s="9">
        <v>200</v>
      </c>
      <c r="B33" s="64">
        <v>7010</v>
      </c>
      <c r="C33" s="27" t="s">
        <v>66</v>
      </c>
      <c r="D33" s="74" t="s">
        <v>1</v>
      </c>
      <c r="E33" s="74">
        <v>86000</v>
      </c>
      <c r="F33" s="74">
        <v>137261</v>
      </c>
      <c r="G33" s="74">
        <v>86000</v>
      </c>
      <c r="H33" s="74">
        <v>144184</v>
      </c>
      <c r="I33" s="74">
        <v>106000</v>
      </c>
      <c r="L33" s="31"/>
    </row>
    <row r="34" spans="1:12" ht="15.5" x14ac:dyDescent="0.35">
      <c r="A34" s="9">
        <v>200</v>
      </c>
      <c r="B34" s="100">
        <v>7050</v>
      </c>
      <c r="C34" s="27" t="s">
        <v>136</v>
      </c>
      <c r="D34" s="74" t="s">
        <v>1</v>
      </c>
      <c r="E34" s="74">
        <v>0</v>
      </c>
      <c r="F34" s="74" t="s">
        <v>1</v>
      </c>
      <c r="G34" s="74">
        <v>0</v>
      </c>
      <c r="H34" s="74">
        <v>0</v>
      </c>
      <c r="I34" s="74">
        <v>0</v>
      </c>
      <c r="L34" s="31"/>
    </row>
    <row r="35" spans="1:12" ht="15.5" x14ac:dyDescent="0.35">
      <c r="A35" s="9">
        <v>200</v>
      </c>
      <c r="B35" s="64">
        <v>7020</v>
      </c>
      <c r="C35" s="27" t="s">
        <v>135</v>
      </c>
      <c r="D35" s="74" t="s">
        <v>1</v>
      </c>
      <c r="E35" s="74">
        <v>26500</v>
      </c>
      <c r="F35" s="74">
        <v>20003</v>
      </c>
      <c r="G35" s="74">
        <v>26500</v>
      </c>
      <c r="H35" s="74">
        <v>59943</v>
      </c>
      <c r="I35" s="74">
        <v>60500</v>
      </c>
      <c r="L35" s="31"/>
    </row>
    <row r="36" spans="1:12" ht="15.5" x14ac:dyDescent="0.35">
      <c r="A36" s="9">
        <v>200</v>
      </c>
      <c r="B36" s="64">
        <v>7030</v>
      </c>
      <c r="C36" s="27" t="s">
        <v>67</v>
      </c>
      <c r="D36" s="74" t="s">
        <v>1</v>
      </c>
      <c r="E36" s="74">
        <v>33000</v>
      </c>
      <c r="F36" s="74">
        <v>42567</v>
      </c>
      <c r="G36" s="74">
        <v>33000</v>
      </c>
      <c r="H36" s="74">
        <v>28632</v>
      </c>
      <c r="I36" s="74">
        <v>30000</v>
      </c>
      <c r="L36" s="31"/>
    </row>
    <row r="37" spans="1:12" ht="15.5" x14ac:dyDescent="0.35">
      <c r="A37" s="9">
        <v>200</v>
      </c>
      <c r="B37" s="64">
        <v>7100</v>
      </c>
      <c r="C37" s="27" t="s">
        <v>68</v>
      </c>
      <c r="D37" s="74" t="s">
        <v>1</v>
      </c>
      <c r="E37" s="74">
        <v>1000</v>
      </c>
      <c r="F37" s="74">
        <v>1675</v>
      </c>
      <c r="G37" s="74">
        <v>1000</v>
      </c>
      <c r="H37" s="74">
        <v>500</v>
      </c>
      <c r="I37" s="74">
        <v>1000</v>
      </c>
      <c r="L37" s="31"/>
    </row>
    <row r="38" spans="1:12" ht="15.5" x14ac:dyDescent="0.35">
      <c r="A38" s="9">
        <v>200</v>
      </c>
      <c r="B38" s="64">
        <v>7329</v>
      </c>
      <c r="C38" s="27" t="s">
        <v>69</v>
      </c>
      <c r="D38" s="74" t="s">
        <v>1</v>
      </c>
      <c r="E38" s="74">
        <v>1000</v>
      </c>
      <c r="F38" s="74">
        <v>3681</v>
      </c>
      <c r="G38" s="74">
        <v>1000</v>
      </c>
      <c r="H38" s="74" t="s">
        <v>1</v>
      </c>
      <c r="I38" s="74">
        <v>1000</v>
      </c>
      <c r="L38" s="31"/>
    </row>
    <row r="39" spans="1:12" ht="15.5" x14ac:dyDescent="0.35">
      <c r="A39" s="9">
        <v>200</v>
      </c>
      <c r="B39" s="64">
        <v>7330</v>
      </c>
      <c r="C39" s="27" t="s">
        <v>70</v>
      </c>
      <c r="D39" s="74" t="s">
        <v>1</v>
      </c>
      <c r="E39" s="74">
        <v>8000</v>
      </c>
      <c r="F39" s="74">
        <v>13260</v>
      </c>
      <c r="G39" s="74">
        <v>8000</v>
      </c>
      <c r="H39" s="74">
        <v>2643</v>
      </c>
      <c r="I39" s="74">
        <v>17500</v>
      </c>
      <c r="L39" s="31"/>
    </row>
    <row r="40" spans="1:12" ht="15.5" x14ac:dyDescent="0.35">
      <c r="A40" s="9">
        <v>200</v>
      </c>
      <c r="B40" s="64">
        <v>7335</v>
      </c>
      <c r="C40" s="27" t="s">
        <v>39</v>
      </c>
      <c r="D40" s="74" t="s">
        <v>1</v>
      </c>
      <c r="E40" s="74">
        <v>20500</v>
      </c>
      <c r="F40" s="74">
        <v>2531</v>
      </c>
      <c r="G40" s="74">
        <v>20500</v>
      </c>
      <c r="H40" s="74">
        <v>26988</v>
      </c>
      <c r="I40" s="74">
        <v>20500</v>
      </c>
      <c r="L40" s="31"/>
    </row>
    <row r="41" spans="1:12" ht="15.5" x14ac:dyDescent="0.35">
      <c r="A41" s="9">
        <v>200</v>
      </c>
      <c r="B41" s="64">
        <v>7420</v>
      </c>
      <c r="C41" s="27" t="s">
        <v>16</v>
      </c>
      <c r="D41" s="74" t="s">
        <v>1</v>
      </c>
      <c r="E41" s="74">
        <v>1500</v>
      </c>
      <c r="F41" s="74">
        <v>678</v>
      </c>
      <c r="G41" s="74">
        <v>1500</v>
      </c>
      <c r="H41" s="74">
        <v>0</v>
      </c>
      <c r="I41" s="74">
        <v>1500</v>
      </c>
      <c r="L41" s="31"/>
    </row>
    <row r="42" spans="1:12" ht="15.5" x14ac:dyDescent="0.35">
      <c r="A42" s="9">
        <v>200</v>
      </c>
      <c r="B42" s="64">
        <v>7770</v>
      </c>
      <c r="C42" s="27" t="s">
        <v>71</v>
      </c>
      <c r="D42" s="74" t="s">
        <v>1</v>
      </c>
      <c r="E42" s="74">
        <v>500</v>
      </c>
      <c r="F42" s="74">
        <v>1572</v>
      </c>
      <c r="G42" s="74">
        <v>500</v>
      </c>
      <c r="H42" s="74">
        <v>1625</v>
      </c>
      <c r="I42" s="74">
        <v>2000</v>
      </c>
      <c r="L42" s="31"/>
    </row>
    <row r="43" spans="1:12" ht="15.5" x14ac:dyDescent="0.35">
      <c r="A43" s="9">
        <v>200</v>
      </c>
      <c r="B43" s="64">
        <v>7831</v>
      </c>
      <c r="C43" s="27" t="s">
        <v>72</v>
      </c>
      <c r="D43" s="74"/>
      <c r="E43" s="74">
        <v>0</v>
      </c>
      <c r="F43" s="74"/>
      <c r="G43" s="74">
        <v>0</v>
      </c>
      <c r="H43" s="74"/>
      <c r="I43" s="74"/>
      <c r="L43" s="31"/>
    </row>
    <row r="44" spans="1:12" ht="15.5" x14ac:dyDescent="0.35">
      <c r="A44" s="9">
        <v>200</v>
      </c>
      <c r="B44" s="64">
        <v>7790</v>
      </c>
      <c r="C44" s="27" t="s">
        <v>34</v>
      </c>
      <c r="D44" s="74" t="s">
        <v>1</v>
      </c>
      <c r="E44" s="74">
        <v>0</v>
      </c>
      <c r="F44" s="74">
        <v>388</v>
      </c>
      <c r="G44" s="74">
        <v>0</v>
      </c>
      <c r="H44" s="74">
        <v>-503</v>
      </c>
      <c r="I44" s="74">
        <v>0</v>
      </c>
      <c r="L44" s="31"/>
    </row>
    <row r="45" spans="1:12" s="82" customFormat="1" ht="18" thickBot="1" x14ac:dyDescent="0.4">
      <c r="A45" s="79"/>
      <c r="B45" s="15" t="s">
        <v>22</v>
      </c>
      <c r="C45" s="80"/>
      <c r="D45" s="81">
        <f t="shared" ref="D45:E45" si="0">SUM(D10:D44)</f>
        <v>0</v>
      </c>
      <c r="E45" s="81">
        <f t="shared" si="0"/>
        <v>775839</v>
      </c>
      <c r="F45" s="81">
        <f t="shared" ref="F45:I45" si="1">SUM(F10:F44)</f>
        <v>751478</v>
      </c>
      <c r="G45" s="81">
        <f t="shared" si="1"/>
        <v>775839</v>
      </c>
      <c r="H45" s="81">
        <f t="shared" si="1"/>
        <v>940935</v>
      </c>
      <c r="I45" s="81">
        <f t="shared" si="1"/>
        <v>999500</v>
      </c>
    </row>
    <row r="46" spans="1:12" ht="15.5" x14ac:dyDescent="0.35">
      <c r="B46" s="60"/>
      <c r="C46" s="1"/>
      <c r="D46" s="50"/>
      <c r="E46" s="50"/>
      <c r="F46" s="50"/>
      <c r="G46" s="50"/>
      <c r="H46" s="50"/>
      <c r="I46" s="50"/>
      <c r="L46" s="31"/>
    </row>
    <row r="47" spans="1:12" ht="18.5" thickBot="1" x14ac:dyDescent="0.45">
      <c r="B47" s="17" t="s">
        <v>149</v>
      </c>
      <c r="C47" s="18"/>
      <c r="D47" s="114">
        <f>SUM(Inntekter_SRK_HJ!D22-D45)</f>
        <v>0</v>
      </c>
      <c r="E47" s="114">
        <f>SUM(Inntekter_SRK_HJ!E22-E45)</f>
        <v>-16339</v>
      </c>
      <c r="F47" s="47">
        <f>SUM(Inntekter_SRK_HJ!F22-F45)</f>
        <v>-84112</v>
      </c>
      <c r="G47" s="47">
        <f>SUM(Inntekter_SRK_HJ!G22-G45)</f>
        <v>-16339</v>
      </c>
      <c r="H47" s="47">
        <f>SUM(Inntekter_SRK_HJ!H22-H45)</f>
        <v>-133752</v>
      </c>
      <c r="I47" s="47">
        <f>SUM(Inntekter_SRK_HJ!I22-I45)</f>
        <v>0</v>
      </c>
      <c r="L47" s="31"/>
    </row>
    <row r="48" spans="1:12" x14ac:dyDescent="0.3">
      <c r="L48" s="31"/>
    </row>
    <row r="49" spans="3:12" x14ac:dyDescent="0.3">
      <c r="L49" s="31"/>
    </row>
    <row r="50" spans="3:12" x14ac:dyDescent="0.3">
      <c r="L50" s="31"/>
    </row>
    <row r="51" spans="3:12" x14ac:dyDescent="0.3">
      <c r="C51" s="31" t="s">
        <v>102</v>
      </c>
      <c r="L51" s="31"/>
    </row>
    <row r="52" spans="3:12" x14ac:dyDescent="0.3">
      <c r="L52" s="31"/>
    </row>
    <row r="53" spans="3:12" x14ac:dyDescent="0.3">
      <c r="C53" s="31" t="s">
        <v>103</v>
      </c>
      <c r="L53" s="31"/>
    </row>
  </sheetData>
  <sheetProtection sheet="1" objects="1" scenarios="1" selectLockedCells="1"/>
  <mergeCells count="1">
    <mergeCell ref="B1:K1"/>
  </mergeCells>
  <phoneticPr fontId="0" type="noConversion"/>
  <printOptions gridLines="1"/>
  <pageMargins left="0.75" right="0.75" top="1" bottom="1" header="0.5" footer="0.5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4:K23"/>
  <sheetViews>
    <sheetView topLeftCell="A7" zoomScale="75" zoomScaleNormal="75" workbookViewId="0">
      <selection activeCell="F12" sqref="F12"/>
    </sheetView>
  </sheetViews>
  <sheetFormatPr baseColWidth="10" defaultColWidth="9.1796875" defaultRowHeight="13" x14ac:dyDescent="0.3"/>
  <cols>
    <col min="1" max="1" width="5.54296875" style="39" bestFit="1" customWidth="1"/>
    <col min="2" max="2" width="6.7265625" style="43" customWidth="1"/>
    <col min="3" max="3" width="38.81640625" style="4" customWidth="1"/>
    <col min="4" max="4" width="25.08984375" style="4" customWidth="1"/>
    <col min="5" max="5" width="22.08984375" style="4" customWidth="1"/>
    <col min="6" max="6" width="24.7265625" style="4" customWidth="1"/>
    <col min="7" max="7" width="22.7265625" style="4" customWidth="1"/>
    <col min="8" max="8" width="21.453125" style="4" customWidth="1"/>
    <col min="9" max="9" width="21.7265625" style="4" customWidth="1"/>
    <col min="10" max="10" width="12.90625" style="4" customWidth="1"/>
    <col min="11" max="11" width="19.453125" style="4" hidden="1" customWidth="1"/>
    <col min="12" max="16384" width="9.1796875" style="4"/>
  </cols>
  <sheetData>
    <row r="4" spans="1:11" ht="30" x14ac:dyDescent="0.6">
      <c r="B4" s="124" t="s">
        <v>73</v>
      </c>
      <c r="C4" s="124"/>
      <c r="D4" s="124"/>
      <c r="E4" s="124"/>
      <c r="F4" s="124"/>
      <c r="G4" s="124"/>
      <c r="H4" s="124"/>
      <c r="I4" s="124"/>
      <c r="J4" s="124"/>
      <c r="K4" s="124"/>
    </row>
    <row r="5" spans="1:11" ht="30" x14ac:dyDescent="0.6">
      <c r="B5" s="124">
        <v>2016</v>
      </c>
      <c r="C5" s="124"/>
      <c r="D5" s="124"/>
      <c r="E5" s="124"/>
      <c r="F5" s="124"/>
      <c r="G5" s="124"/>
      <c r="H5" s="124"/>
      <c r="I5" s="124"/>
      <c r="J5" s="124"/>
      <c r="K5" s="124"/>
    </row>
    <row r="6" spans="1:11" ht="30" x14ac:dyDescent="0.6">
      <c r="B6" s="112"/>
      <c r="C6" s="112"/>
      <c r="D6" s="122"/>
      <c r="E6" s="122"/>
      <c r="F6" s="112"/>
      <c r="G6" s="112"/>
      <c r="H6" s="112"/>
      <c r="I6" s="112"/>
      <c r="J6" s="112"/>
      <c r="K6" s="112"/>
    </row>
    <row r="7" spans="1:11" ht="30" x14ac:dyDescent="0.6">
      <c r="B7" s="112"/>
      <c r="C7" s="112"/>
      <c r="D7" s="122"/>
      <c r="E7" s="122"/>
      <c r="F7" s="112"/>
      <c r="G7" s="112"/>
      <c r="H7" s="112"/>
      <c r="I7" s="112"/>
      <c r="J7" s="112"/>
      <c r="K7" s="112"/>
    </row>
    <row r="8" spans="1:11" s="91" customFormat="1" ht="15.75" customHeight="1" x14ac:dyDescent="0.35">
      <c r="A8" s="13" t="s">
        <v>86</v>
      </c>
      <c r="B8" s="58" t="s">
        <v>0</v>
      </c>
      <c r="C8" s="93"/>
      <c r="D8" s="93" t="s">
        <v>158</v>
      </c>
      <c r="E8" s="93" t="s">
        <v>157</v>
      </c>
      <c r="F8" s="93" t="s">
        <v>145</v>
      </c>
      <c r="G8" s="93" t="s">
        <v>146</v>
      </c>
      <c r="H8" s="93" t="s">
        <v>139</v>
      </c>
      <c r="I8" s="93" t="s">
        <v>140</v>
      </c>
    </row>
    <row r="9" spans="1:11" s="32" customFormat="1" ht="18" x14ac:dyDescent="0.4">
      <c r="A9" s="42"/>
      <c r="B9" s="61" t="s">
        <v>1</v>
      </c>
      <c r="C9" s="12" t="s">
        <v>2</v>
      </c>
      <c r="D9" s="12"/>
      <c r="E9" s="12"/>
      <c r="F9" s="12"/>
      <c r="G9" s="12"/>
      <c r="H9" s="12"/>
      <c r="I9" s="12"/>
    </row>
    <row r="10" spans="1:11" s="1" customFormat="1" ht="15.5" hidden="1" x14ac:dyDescent="0.35">
      <c r="A10" s="14"/>
      <c r="B10" s="62">
        <v>3207</v>
      </c>
      <c r="C10" s="20" t="s">
        <v>24</v>
      </c>
      <c r="D10" s="20"/>
      <c r="E10" s="20"/>
      <c r="F10" s="20"/>
      <c r="G10" s="20"/>
      <c r="H10" s="20"/>
      <c r="I10" s="20"/>
    </row>
    <row r="11" spans="1:11" s="1" customFormat="1" ht="15.5" x14ac:dyDescent="0.35">
      <c r="A11" s="19">
        <v>400</v>
      </c>
      <c r="B11" s="62">
        <v>3610</v>
      </c>
      <c r="C11" s="21" t="s">
        <v>74</v>
      </c>
      <c r="D11" s="106" t="s">
        <v>1</v>
      </c>
      <c r="E11" s="106">
        <v>250000</v>
      </c>
      <c r="F11" s="106">
        <v>327153</v>
      </c>
      <c r="G11" s="106">
        <v>240000</v>
      </c>
      <c r="H11" s="106">
        <v>287801</v>
      </c>
      <c r="I11" s="106">
        <v>200000</v>
      </c>
    </row>
    <row r="12" spans="1:11" s="1" customFormat="1" ht="15.5" x14ac:dyDescent="0.35">
      <c r="A12" s="19">
        <v>400</v>
      </c>
      <c r="B12" s="62">
        <v>3612</v>
      </c>
      <c r="C12" s="21" t="s">
        <v>75</v>
      </c>
      <c r="D12" s="106" t="s">
        <v>1</v>
      </c>
      <c r="E12" s="106">
        <v>1500000</v>
      </c>
      <c r="F12" s="106">
        <v>1483105</v>
      </c>
      <c r="G12" s="106">
        <v>1480000</v>
      </c>
      <c r="H12" s="106">
        <v>1447665</v>
      </c>
      <c r="I12" s="106">
        <v>1450000</v>
      </c>
    </row>
    <row r="13" spans="1:11" s="1" customFormat="1" ht="15.5" hidden="1" x14ac:dyDescent="0.35">
      <c r="A13" s="19">
        <v>400</v>
      </c>
      <c r="B13" s="62" t="s">
        <v>1</v>
      </c>
      <c r="C13" s="21" t="s">
        <v>85</v>
      </c>
      <c r="D13" s="106"/>
      <c r="E13" s="106"/>
      <c r="F13" s="106"/>
      <c r="G13" s="106"/>
      <c r="H13" s="106"/>
      <c r="I13" s="106"/>
    </row>
    <row r="14" spans="1:11" s="1" customFormat="1" ht="15.5" hidden="1" x14ac:dyDescent="0.35">
      <c r="A14" s="19">
        <v>400</v>
      </c>
      <c r="B14" s="62">
        <v>3211</v>
      </c>
      <c r="C14" s="21" t="s">
        <v>26</v>
      </c>
      <c r="D14" s="106"/>
      <c r="E14" s="106"/>
      <c r="F14" s="106"/>
      <c r="G14" s="106"/>
      <c r="H14" s="106"/>
      <c r="I14" s="106"/>
    </row>
    <row r="15" spans="1:11" s="1" customFormat="1" ht="15.5" hidden="1" x14ac:dyDescent="0.35">
      <c r="A15" s="19"/>
      <c r="B15" s="62" t="s">
        <v>1</v>
      </c>
      <c r="C15" s="21" t="s">
        <v>1</v>
      </c>
      <c r="D15" s="106"/>
      <c r="E15" s="106"/>
      <c r="F15" s="106"/>
      <c r="G15" s="106"/>
      <c r="H15" s="106"/>
      <c r="I15" s="106"/>
    </row>
    <row r="16" spans="1:11" s="1" customFormat="1" ht="15.5" hidden="1" x14ac:dyDescent="0.35">
      <c r="A16" s="19"/>
      <c r="B16" s="62" t="s">
        <v>1</v>
      </c>
      <c r="C16" s="21" t="s">
        <v>1</v>
      </c>
      <c r="D16" s="106"/>
      <c r="E16" s="106"/>
      <c r="F16" s="106"/>
      <c r="G16" s="106"/>
      <c r="H16" s="106"/>
      <c r="I16" s="106"/>
    </row>
    <row r="17" spans="1:11" s="1" customFormat="1" ht="15.5" hidden="1" x14ac:dyDescent="0.35">
      <c r="A17" s="19"/>
      <c r="B17" s="62" t="s">
        <v>1</v>
      </c>
      <c r="C17" s="21" t="s">
        <v>1</v>
      </c>
      <c r="D17" s="106"/>
      <c r="E17" s="106"/>
      <c r="F17" s="106"/>
      <c r="G17" s="106"/>
      <c r="H17" s="106"/>
      <c r="I17" s="106"/>
    </row>
    <row r="18" spans="1:11" s="1" customFormat="1" ht="15.5" hidden="1" x14ac:dyDescent="0.35">
      <c r="A18" s="19"/>
      <c r="B18" s="62" t="s">
        <v>1</v>
      </c>
      <c r="C18" s="21" t="s">
        <v>1</v>
      </c>
      <c r="D18" s="106"/>
      <c r="E18" s="106"/>
      <c r="F18" s="106"/>
      <c r="G18" s="106"/>
      <c r="H18" s="106"/>
      <c r="I18" s="106"/>
    </row>
    <row r="19" spans="1:11" s="1" customFormat="1" ht="15.5" x14ac:dyDescent="0.35">
      <c r="A19" s="19">
        <v>400</v>
      </c>
      <c r="B19" s="62">
        <v>3990</v>
      </c>
      <c r="C19" s="21" t="s">
        <v>5</v>
      </c>
      <c r="D19" s="106" t="s">
        <v>1</v>
      </c>
      <c r="E19" s="106"/>
      <c r="F19" s="106">
        <v>4400</v>
      </c>
      <c r="G19" s="106"/>
      <c r="H19" s="106">
        <v>18579</v>
      </c>
      <c r="I19" s="106"/>
    </row>
    <row r="20" spans="1:11" s="1" customFormat="1" ht="15.5" x14ac:dyDescent="0.35">
      <c r="A20" s="19">
        <v>400</v>
      </c>
      <c r="B20" s="62">
        <v>8051</v>
      </c>
      <c r="C20" s="21" t="s">
        <v>6</v>
      </c>
      <c r="D20" s="106" t="s">
        <v>1</v>
      </c>
      <c r="E20" s="106">
        <v>15000</v>
      </c>
      <c r="F20" s="106" t="s">
        <v>1</v>
      </c>
      <c r="G20" s="106">
        <v>15000</v>
      </c>
      <c r="H20" s="106">
        <v>22535</v>
      </c>
      <c r="I20" s="106">
        <v>15000</v>
      </c>
    </row>
    <row r="21" spans="1:11" s="32" customFormat="1" ht="18.5" thickBot="1" x14ac:dyDescent="0.45">
      <c r="A21" s="42"/>
      <c r="B21" s="36" t="s">
        <v>76</v>
      </c>
      <c r="C21" s="10"/>
      <c r="D21" s="46">
        <f t="shared" ref="D21:E21" si="0">SUM(D11:D20)</f>
        <v>0</v>
      </c>
      <c r="E21" s="46">
        <f t="shared" si="0"/>
        <v>1765000</v>
      </c>
      <c r="F21" s="46">
        <f t="shared" ref="F21:I21" si="1">SUM(F11:F20)</f>
        <v>1814658</v>
      </c>
      <c r="G21" s="46">
        <f t="shared" si="1"/>
        <v>1735000</v>
      </c>
      <c r="H21" s="46">
        <f t="shared" si="1"/>
        <v>1776580</v>
      </c>
      <c r="I21" s="46">
        <f t="shared" si="1"/>
        <v>1665000</v>
      </c>
    </row>
    <row r="22" spans="1:11" ht="14.5" thickTop="1" x14ac:dyDescent="0.3"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4" x14ac:dyDescent="0.3">
      <c r="C23" s="29"/>
      <c r="D23" s="29"/>
      <c r="E23" s="29"/>
      <c r="F23" s="29"/>
      <c r="G23" s="29"/>
      <c r="H23" s="29"/>
      <c r="I23" s="29"/>
      <c r="J23" s="29"/>
      <c r="K23" s="29"/>
    </row>
  </sheetData>
  <sheetProtection sheet="1" objects="1" scenarios="1" selectLockedCells="1"/>
  <mergeCells count="2">
    <mergeCell ref="B5:K5"/>
    <mergeCell ref="B4:K4"/>
  </mergeCells>
  <phoneticPr fontId="0" type="noConversion"/>
  <printOptions gridLines="1"/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L51"/>
  <sheetViews>
    <sheetView topLeftCell="A22" zoomScale="90" zoomScaleNormal="90" workbookViewId="0">
      <selection activeCell="E34" sqref="E34"/>
    </sheetView>
  </sheetViews>
  <sheetFormatPr baseColWidth="10" defaultColWidth="11.54296875" defaultRowHeight="13" outlineLevelCol="1" x14ac:dyDescent="0.3"/>
  <cols>
    <col min="1" max="1" width="5.7265625" style="34" bestFit="1" customWidth="1"/>
    <col min="2" max="2" width="6.7265625" style="34" customWidth="1"/>
    <col min="3" max="3" width="32.1796875" style="31" customWidth="1"/>
    <col min="4" max="4" width="21.6328125" style="31" customWidth="1"/>
    <col min="5" max="5" width="19.1796875" style="31" customWidth="1"/>
    <col min="6" max="6" width="20" style="31" customWidth="1"/>
    <col min="7" max="7" width="19" style="31" customWidth="1"/>
    <col min="8" max="8" width="21.26953125" style="31" customWidth="1"/>
    <col min="9" max="9" width="18.1796875" style="31" customWidth="1"/>
    <col min="10" max="10" width="2.7265625" style="31" customWidth="1"/>
    <col min="11" max="11" width="17.453125" style="31" hidden="1" customWidth="1"/>
    <col min="12" max="12" width="15.7265625" customWidth="1" outlineLevel="1"/>
    <col min="13" max="16384" width="11.54296875" style="31"/>
  </cols>
  <sheetData>
    <row r="1" spans="1:12" s="30" customFormat="1" ht="30.5" x14ac:dyDescent="0.65">
      <c r="A1" s="41"/>
      <c r="B1" s="124" t="s">
        <v>73</v>
      </c>
      <c r="C1" s="124"/>
      <c r="D1" s="124"/>
      <c r="E1" s="124"/>
      <c r="F1" s="124"/>
      <c r="G1" s="124"/>
      <c r="H1" s="124"/>
      <c r="I1" s="124"/>
      <c r="J1" s="124"/>
      <c r="K1" s="124"/>
      <c r="L1"/>
    </row>
    <row r="2" spans="1:12" s="30" customFormat="1" ht="30.5" x14ac:dyDescent="0.65">
      <c r="A2" s="41"/>
      <c r="B2" s="124">
        <v>2016</v>
      </c>
      <c r="C2" s="124"/>
      <c r="D2" s="124"/>
      <c r="E2" s="124"/>
      <c r="F2" s="124"/>
      <c r="G2" s="124"/>
      <c r="H2" s="124"/>
      <c r="I2" s="124"/>
      <c r="J2" s="124"/>
      <c r="K2" s="124"/>
      <c r="L2"/>
    </row>
    <row r="3" spans="1:12" s="4" customFormat="1" x14ac:dyDescent="0.3">
      <c r="A3" s="39"/>
      <c r="B3" s="57"/>
      <c r="C3" s="11"/>
      <c r="D3" s="11"/>
      <c r="E3" s="11"/>
      <c r="F3" s="11"/>
      <c r="G3" s="11"/>
      <c r="H3" s="11"/>
      <c r="I3" s="11"/>
      <c r="J3" s="11"/>
      <c r="K3" s="11"/>
      <c r="L3"/>
    </row>
    <row r="4" spans="1:12" s="4" customFormat="1" x14ac:dyDescent="0.3">
      <c r="A4" s="39"/>
      <c r="B4" s="57"/>
      <c r="C4" s="11"/>
      <c r="D4" s="11"/>
      <c r="E4" s="11"/>
      <c r="F4" s="11"/>
      <c r="G4" s="11"/>
      <c r="H4" s="11"/>
      <c r="I4" s="11"/>
      <c r="J4" s="11"/>
      <c r="K4" s="11"/>
      <c r="L4"/>
    </row>
    <row r="5" spans="1:12" s="4" customFormat="1" x14ac:dyDescent="0.3">
      <c r="A5" s="39"/>
      <c r="B5" s="57"/>
      <c r="C5" s="11"/>
      <c r="D5" s="11"/>
      <c r="E5" s="11"/>
      <c r="F5" s="11"/>
      <c r="G5" s="11"/>
      <c r="H5" s="11"/>
      <c r="I5" s="11"/>
      <c r="J5" s="11"/>
      <c r="K5" s="11"/>
      <c r="L5"/>
    </row>
    <row r="6" spans="1:12" s="4" customFormat="1" ht="12.75" customHeight="1" x14ac:dyDescent="0.3">
      <c r="A6" s="39"/>
      <c r="B6" s="57"/>
      <c r="C6" s="11"/>
      <c r="D6" s="11"/>
      <c r="E6" s="11"/>
      <c r="F6" s="11"/>
      <c r="G6" s="11"/>
      <c r="H6" s="11"/>
      <c r="I6" s="11"/>
      <c r="J6" s="11"/>
      <c r="K6" s="11"/>
      <c r="L6"/>
    </row>
    <row r="7" spans="1:12" s="91" customFormat="1" ht="36.65" customHeight="1" x14ac:dyDescent="0.35">
      <c r="A7" s="13" t="s">
        <v>86</v>
      </c>
      <c r="B7" s="58" t="s">
        <v>0</v>
      </c>
      <c r="D7" s="91" t="s">
        <v>158</v>
      </c>
      <c r="E7" s="91" t="s">
        <v>157</v>
      </c>
      <c r="F7" s="91" t="s">
        <v>145</v>
      </c>
      <c r="G7" s="91" t="s">
        <v>146</v>
      </c>
      <c r="H7" s="68" t="s">
        <v>139</v>
      </c>
      <c r="I7" s="68" t="s">
        <v>140</v>
      </c>
    </row>
    <row r="8" spans="1:12" s="32" customFormat="1" ht="18" x14ac:dyDescent="0.4">
      <c r="A8" s="42"/>
      <c r="B8" s="59" t="s">
        <v>1</v>
      </c>
      <c r="C8" s="6" t="s">
        <v>8</v>
      </c>
      <c r="D8" s="6"/>
      <c r="E8" s="6"/>
      <c r="F8" s="6"/>
      <c r="G8" s="6"/>
      <c r="H8" s="67"/>
      <c r="I8" s="67"/>
    </row>
    <row r="9" spans="1:12" s="32" customFormat="1" ht="18" hidden="1" x14ac:dyDescent="0.4">
      <c r="A9" s="19"/>
      <c r="B9" s="62"/>
      <c r="C9" s="8"/>
      <c r="D9" s="8"/>
      <c r="E9" s="8"/>
      <c r="F9" s="8"/>
      <c r="G9" s="8"/>
      <c r="H9" s="52"/>
      <c r="I9" s="52"/>
    </row>
    <row r="10" spans="1:12" s="1" customFormat="1" ht="15.75" customHeight="1" x14ac:dyDescent="0.35">
      <c r="A10" s="19">
        <v>400</v>
      </c>
      <c r="B10" s="62">
        <v>5001</v>
      </c>
      <c r="C10" s="8" t="s">
        <v>93</v>
      </c>
      <c r="D10" s="118" t="s">
        <v>1</v>
      </c>
      <c r="E10" s="118">
        <v>180000</v>
      </c>
      <c r="F10" s="118">
        <v>124479</v>
      </c>
      <c r="G10" s="83">
        <v>180000</v>
      </c>
      <c r="H10" s="83">
        <v>166000</v>
      </c>
      <c r="I10" s="83">
        <v>160000</v>
      </c>
    </row>
    <row r="11" spans="1:12" s="1" customFormat="1" ht="15.75" customHeight="1" x14ac:dyDescent="0.35">
      <c r="A11" s="19">
        <v>400</v>
      </c>
      <c r="B11" s="62">
        <v>5092</v>
      </c>
      <c r="C11" s="8" t="s">
        <v>77</v>
      </c>
      <c r="D11" s="118" t="s">
        <v>1</v>
      </c>
      <c r="E11" s="118">
        <v>22000</v>
      </c>
      <c r="F11" s="118">
        <v>12697</v>
      </c>
      <c r="G11" s="83">
        <v>22000</v>
      </c>
      <c r="H11" s="83">
        <v>16931</v>
      </c>
      <c r="I11" s="83">
        <v>20000</v>
      </c>
    </row>
    <row r="12" spans="1:12" s="1" customFormat="1" ht="15.75" customHeight="1" x14ac:dyDescent="0.35">
      <c r="A12" s="19">
        <v>400</v>
      </c>
      <c r="B12" s="62">
        <v>5401</v>
      </c>
      <c r="C12" s="21" t="s">
        <v>78</v>
      </c>
      <c r="D12" s="118" t="s">
        <v>1</v>
      </c>
      <c r="E12" s="118">
        <v>28000</v>
      </c>
      <c r="F12" s="118">
        <v>16156</v>
      </c>
      <c r="G12" s="83">
        <v>28000</v>
      </c>
      <c r="H12" s="83">
        <v>25789</v>
      </c>
      <c r="I12" s="83">
        <v>26000</v>
      </c>
    </row>
    <row r="13" spans="1:12" s="1" customFormat="1" ht="15.75" customHeight="1" x14ac:dyDescent="0.35">
      <c r="A13" s="19">
        <v>400</v>
      </c>
      <c r="B13" s="89">
        <v>5990</v>
      </c>
      <c r="C13" s="21" t="s">
        <v>79</v>
      </c>
      <c r="D13" s="118" t="s">
        <v>1</v>
      </c>
      <c r="E13" s="118" t="s">
        <v>1</v>
      </c>
      <c r="F13" s="118" t="s">
        <v>1</v>
      </c>
      <c r="G13" s="83" t="s">
        <v>1</v>
      </c>
      <c r="H13" s="83" t="s">
        <v>1</v>
      </c>
      <c r="I13" s="83" t="s">
        <v>1</v>
      </c>
    </row>
    <row r="14" spans="1:12" s="33" customFormat="1" ht="15.75" customHeight="1" x14ac:dyDescent="0.35">
      <c r="A14" s="19">
        <v>400</v>
      </c>
      <c r="B14" s="62">
        <v>6300</v>
      </c>
      <c r="C14" s="21" t="s">
        <v>107</v>
      </c>
      <c r="D14" s="118" t="s">
        <v>1</v>
      </c>
      <c r="E14" s="118">
        <v>50000</v>
      </c>
      <c r="F14" s="118">
        <v>34233</v>
      </c>
      <c r="G14" s="83">
        <v>50000</v>
      </c>
      <c r="H14" s="83">
        <v>44748</v>
      </c>
      <c r="I14" s="83">
        <v>50000</v>
      </c>
    </row>
    <row r="15" spans="1:12" s="33" customFormat="1" ht="15.5" x14ac:dyDescent="0.35">
      <c r="A15" s="19">
        <v>400</v>
      </c>
      <c r="B15" s="62">
        <v>6320</v>
      </c>
      <c r="C15" s="21" t="s">
        <v>141</v>
      </c>
      <c r="D15" s="118" t="s">
        <v>1</v>
      </c>
      <c r="E15" s="118">
        <v>90000</v>
      </c>
      <c r="F15" s="118">
        <v>74376</v>
      </c>
      <c r="G15" s="83">
        <v>70000</v>
      </c>
      <c r="H15" s="83">
        <v>73694</v>
      </c>
      <c r="I15" s="83">
        <v>70000</v>
      </c>
    </row>
    <row r="16" spans="1:12" s="33" customFormat="1" ht="15.5" x14ac:dyDescent="0.35">
      <c r="A16" s="19">
        <v>400</v>
      </c>
      <c r="B16" s="62">
        <v>6341</v>
      </c>
      <c r="C16" s="21" t="s">
        <v>96</v>
      </c>
      <c r="D16" s="118" t="s">
        <v>1</v>
      </c>
      <c r="E16" s="118">
        <v>220000</v>
      </c>
      <c r="F16" s="118">
        <v>181278</v>
      </c>
      <c r="G16" s="83">
        <v>220000</v>
      </c>
      <c r="H16" s="83">
        <v>211192</v>
      </c>
      <c r="I16" s="83">
        <v>220000</v>
      </c>
    </row>
    <row r="17" spans="1:9" s="33" customFormat="1" ht="15.75" customHeight="1" x14ac:dyDescent="0.35">
      <c r="A17" s="19">
        <v>400</v>
      </c>
      <c r="B17" s="62">
        <v>6361</v>
      </c>
      <c r="C17" s="21" t="s">
        <v>80</v>
      </c>
      <c r="D17" s="118" t="s">
        <v>1</v>
      </c>
      <c r="E17" s="118">
        <v>25000</v>
      </c>
      <c r="F17" s="118">
        <v>22097</v>
      </c>
      <c r="G17" s="83">
        <v>25000</v>
      </c>
      <c r="H17" s="83">
        <v>21922</v>
      </c>
      <c r="I17" s="83">
        <v>25000</v>
      </c>
    </row>
    <row r="18" spans="1:9" s="1" customFormat="1" ht="15.75" hidden="1" customHeight="1" x14ac:dyDescent="0.35">
      <c r="A18" s="19">
        <v>400</v>
      </c>
      <c r="B18" s="62">
        <v>4300</v>
      </c>
      <c r="C18" s="21" t="s">
        <v>27</v>
      </c>
      <c r="D18" s="118"/>
      <c r="E18" s="118"/>
      <c r="F18" s="118"/>
      <c r="G18" s="83"/>
      <c r="H18" s="83"/>
      <c r="I18" s="83"/>
    </row>
    <row r="19" spans="1:9" s="33" customFormat="1" ht="15.5" x14ac:dyDescent="0.35">
      <c r="A19" s="19">
        <v>400</v>
      </c>
      <c r="B19" s="62">
        <v>6365</v>
      </c>
      <c r="C19" s="21" t="s">
        <v>97</v>
      </c>
      <c r="D19" s="118" t="s">
        <v>1</v>
      </c>
      <c r="E19" s="118">
        <v>35000</v>
      </c>
      <c r="F19" s="118">
        <v>51325</v>
      </c>
      <c r="G19" s="83">
        <v>30000</v>
      </c>
      <c r="H19" s="83">
        <v>35287</v>
      </c>
      <c r="I19" s="83">
        <v>30000</v>
      </c>
    </row>
    <row r="20" spans="1:9" s="33" customFormat="1" ht="15.75" customHeight="1" x14ac:dyDescent="0.35">
      <c r="A20" s="19">
        <v>400</v>
      </c>
      <c r="B20" s="63">
        <v>6350</v>
      </c>
      <c r="C20" s="8" t="s">
        <v>81</v>
      </c>
      <c r="D20" s="118" t="s">
        <v>1</v>
      </c>
      <c r="E20" s="118">
        <v>40000</v>
      </c>
      <c r="F20" s="118">
        <v>24082</v>
      </c>
      <c r="G20" s="83">
        <v>40000</v>
      </c>
      <c r="H20" s="83">
        <v>21876</v>
      </c>
      <c r="I20" s="83">
        <v>40000</v>
      </c>
    </row>
    <row r="21" spans="1:9" s="33" customFormat="1" ht="15.75" customHeight="1" x14ac:dyDescent="0.35">
      <c r="A21" s="19">
        <v>400</v>
      </c>
      <c r="B21" s="63">
        <v>6360</v>
      </c>
      <c r="C21" s="8" t="s">
        <v>121</v>
      </c>
      <c r="D21" s="118" t="s">
        <v>1</v>
      </c>
      <c r="E21" s="118">
        <v>70000</v>
      </c>
      <c r="F21" s="118">
        <v>66711</v>
      </c>
      <c r="G21" s="83">
        <v>70000</v>
      </c>
      <c r="H21" s="83">
        <v>64353</v>
      </c>
      <c r="I21" s="83">
        <v>70000</v>
      </c>
    </row>
    <row r="22" spans="1:9" s="33" customFormat="1" ht="15.5" x14ac:dyDescent="0.35">
      <c r="A22" s="19">
        <v>400</v>
      </c>
      <c r="B22" s="62">
        <v>6540</v>
      </c>
      <c r="C22" s="21" t="s">
        <v>108</v>
      </c>
      <c r="D22" s="118" t="s">
        <v>1</v>
      </c>
      <c r="E22" s="118">
        <v>40000</v>
      </c>
      <c r="F22" s="118">
        <v>54461</v>
      </c>
      <c r="G22" s="83">
        <v>40000</v>
      </c>
      <c r="H22" s="83">
        <v>16336</v>
      </c>
      <c r="I22" s="83">
        <v>40000</v>
      </c>
    </row>
    <row r="23" spans="1:9" s="33" customFormat="1" ht="15.5" x14ac:dyDescent="0.35">
      <c r="A23" s="19">
        <v>400</v>
      </c>
      <c r="B23" s="62">
        <v>6600</v>
      </c>
      <c r="C23" s="21" t="s">
        <v>98</v>
      </c>
      <c r="D23" s="118" t="s">
        <v>1</v>
      </c>
      <c r="E23" s="118">
        <v>500000</v>
      </c>
      <c r="F23" s="118">
        <v>765415</v>
      </c>
      <c r="G23" s="83">
        <v>800000</v>
      </c>
      <c r="H23" s="83">
        <v>748391</v>
      </c>
      <c r="I23" s="83">
        <v>700000</v>
      </c>
    </row>
    <row r="24" spans="1:9" s="33" customFormat="1" ht="15.5" x14ac:dyDescent="0.35">
      <c r="A24" s="19">
        <v>400</v>
      </c>
      <c r="B24" s="62">
        <v>6702</v>
      </c>
      <c r="C24" s="21" t="s">
        <v>87</v>
      </c>
      <c r="D24" s="118" t="s">
        <v>1</v>
      </c>
      <c r="E24" s="118">
        <v>90000</v>
      </c>
      <c r="F24" s="118">
        <v>83648</v>
      </c>
      <c r="G24" s="83">
        <v>90000</v>
      </c>
      <c r="H24" s="83">
        <v>87070</v>
      </c>
      <c r="I24" s="83">
        <v>90000</v>
      </c>
    </row>
    <row r="25" spans="1:9" s="33" customFormat="1" ht="15.75" customHeight="1" x14ac:dyDescent="0.35">
      <c r="A25" s="19">
        <v>400</v>
      </c>
      <c r="B25" s="62">
        <v>6725</v>
      </c>
      <c r="C25" s="21" t="s">
        <v>14</v>
      </c>
      <c r="D25" s="118" t="s">
        <v>1</v>
      </c>
      <c r="E25" s="118">
        <v>15000</v>
      </c>
      <c r="F25" s="118">
        <v>23125</v>
      </c>
      <c r="G25" s="83">
        <v>15000</v>
      </c>
      <c r="H25" s="83">
        <v>13750</v>
      </c>
      <c r="I25" s="83">
        <v>15000</v>
      </c>
    </row>
    <row r="26" spans="1:9" s="33" customFormat="1" ht="15.75" customHeight="1" x14ac:dyDescent="0.35">
      <c r="A26" s="19">
        <v>400</v>
      </c>
      <c r="B26" s="62">
        <v>6903</v>
      </c>
      <c r="C26" s="21" t="s">
        <v>82</v>
      </c>
      <c r="D26" s="118" t="s">
        <v>1</v>
      </c>
      <c r="E26" s="118">
        <v>3000</v>
      </c>
      <c r="F26" s="118">
        <v>974</v>
      </c>
      <c r="G26" s="83">
        <v>3000</v>
      </c>
      <c r="H26" s="83">
        <v>1183</v>
      </c>
      <c r="I26" s="83">
        <v>3000</v>
      </c>
    </row>
    <row r="27" spans="1:9" s="33" customFormat="1" ht="15.5" x14ac:dyDescent="0.35">
      <c r="A27" s="19">
        <v>400</v>
      </c>
      <c r="B27" s="62">
        <v>6940</v>
      </c>
      <c r="C27" s="21" t="s">
        <v>112</v>
      </c>
      <c r="D27" s="118" t="s">
        <v>1</v>
      </c>
      <c r="E27" s="118">
        <v>1000</v>
      </c>
      <c r="F27" s="118">
        <v>0</v>
      </c>
      <c r="G27" s="83">
        <v>1000</v>
      </c>
      <c r="H27" s="83" t="s">
        <v>1</v>
      </c>
      <c r="I27" s="83">
        <v>1000</v>
      </c>
    </row>
    <row r="28" spans="1:9" s="33" customFormat="1" ht="15.75" customHeight="1" x14ac:dyDescent="0.35">
      <c r="A28" s="19">
        <v>400</v>
      </c>
      <c r="B28" s="62">
        <v>7329</v>
      </c>
      <c r="C28" s="21" t="s">
        <v>20</v>
      </c>
      <c r="D28" s="118" t="s">
        <v>1</v>
      </c>
      <c r="E28" s="118">
        <v>20000</v>
      </c>
      <c r="F28" s="118">
        <v>0</v>
      </c>
      <c r="G28" s="83">
        <v>20000</v>
      </c>
      <c r="H28" s="83">
        <v>18566</v>
      </c>
      <c r="I28" s="83">
        <v>7000</v>
      </c>
    </row>
    <row r="29" spans="1:9" s="33" customFormat="1" ht="15.75" customHeight="1" x14ac:dyDescent="0.35">
      <c r="A29" s="19">
        <v>400</v>
      </c>
      <c r="B29" s="62">
        <v>7420</v>
      </c>
      <c r="C29" s="21" t="s">
        <v>94</v>
      </c>
      <c r="D29" s="118" t="s">
        <v>1</v>
      </c>
      <c r="E29" s="118">
        <v>2000</v>
      </c>
      <c r="F29" s="118">
        <v>0</v>
      </c>
      <c r="G29" s="83">
        <v>2000</v>
      </c>
      <c r="H29" s="83">
        <v>1180</v>
      </c>
      <c r="I29" s="83">
        <v>2000</v>
      </c>
    </row>
    <row r="30" spans="1:9" s="33" customFormat="1" ht="15.75" customHeight="1" x14ac:dyDescent="0.35">
      <c r="A30" s="19">
        <v>400</v>
      </c>
      <c r="B30" s="62">
        <v>7500</v>
      </c>
      <c r="C30" s="21" t="s">
        <v>19</v>
      </c>
      <c r="D30" s="118" t="s">
        <v>1</v>
      </c>
      <c r="E30" s="118">
        <v>40000</v>
      </c>
      <c r="F30" s="118">
        <v>40354</v>
      </c>
      <c r="G30" s="83">
        <v>40000</v>
      </c>
      <c r="H30" s="83">
        <v>39971</v>
      </c>
      <c r="I30" s="83">
        <v>40000</v>
      </c>
    </row>
    <row r="31" spans="1:9" s="33" customFormat="1" ht="15.75" customHeight="1" x14ac:dyDescent="0.35">
      <c r="A31" s="19">
        <v>400</v>
      </c>
      <c r="B31" s="62">
        <v>7770</v>
      </c>
      <c r="C31" s="21" t="s">
        <v>33</v>
      </c>
      <c r="D31" s="118" t="s">
        <v>1</v>
      </c>
      <c r="E31" s="118">
        <v>1000</v>
      </c>
      <c r="F31" s="118">
        <v>371</v>
      </c>
      <c r="G31" s="83">
        <v>1000</v>
      </c>
      <c r="H31" s="83">
        <v>403</v>
      </c>
      <c r="I31" s="83">
        <v>1000</v>
      </c>
    </row>
    <row r="32" spans="1:9" s="33" customFormat="1" ht="15.75" customHeight="1" x14ac:dyDescent="0.35">
      <c r="A32" s="19">
        <v>400</v>
      </c>
      <c r="B32" s="62">
        <v>7790</v>
      </c>
      <c r="C32" s="21" t="s">
        <v>34</v>
      </c>
      <c r="D32" s="118" t="s">
        <v>1</v>
      </c>
      <c r="E32" s="118">
        <v>8000</v>
      </c>
      <c r="F32" s="118">
        <v>10277</v>
      </c>
      <c r="G32" s="83">
        <v>8000</v>
      </c>
      <c r="H32" s="83">
        <v>3896</v>
      </c>
      <c r="I32" s="83">
        <v>8000</v>
      </c>
    </row>
    <row r="33" spans="1:9" s="1" customFormat="1" ht="15.75" customHeight="1" x14ac:dyDescent="0.35">
      <c r="A33" s="19">
        <v>400</v>
      </c>
      <c r="B33" s="62">
        <v>6017</v>
      </c>
      <c r="C33" s="21" t="s">
        <v>83</v>
      </c>
      <c r="D33" s="118" t="s">
        <v>1</v>
      </c>
      <c r="E33" s="118">
        <v>16000</v>
      </c>
      <c r="F33" s="118">
        <v>16000</v>
      </c>
      <c r="G33" s="83">
        <v>16000</v>
      </c>
      <c r="H33" s="83">
        <v>16000</v>
      </c>
      <c r="I33" s="83">
        <v>16000</v>
      </c>
    </row>
    <row r="34" spans="1:9" s="1" customFormat="1" ht="15.75" customHeight="1" x14ac:dyDescent="0.35">
      <c r="A34" s="19">
        <v>400</v>
      </c>
      <c r="B34" s="62">
        <v>6000</v>
      </c>
      <c r="C34" s="21" t="s">
        <v>84</v>
      </c>
      <c r="D34" s="118" t="s">
        <v>1</v>
      </c>
      <c r="E34" s="118">
        <v>182000</v>
      </c>
      <c r="F34" s="118">
        <v>182000</v>
      </c>
      <c r="G34" s="83">
        <v>182000</v>
      </c>
      <c r="H34" s="83">
        <v>182000</v>
      </c>
      <c r="I34" s="83">
        <v>182000</v>
      </c>
    </row>
    <row r="35" spans="1:9" s="1" customFormat="1" ht="15.75" hidden="1" customHeight="1" x14ac:dyDescent="0.35">
      <c r="A35" s="19"/>
      <c r="B35" s="19"/>
      <c r="C35" s="21"/>
      <c r="D35" s="119"/>
      <c r="E35" s="119"/>
      <c r="F35" s="119"/>
      <c r="G35" s="84"/>
      <c r="H35" s="84"/>
      <c r="I35" s="84"/>
    </row>
    <row r="36" spans="1:9" s="1" customFormat="1" ht="15.75" hidden="1" customHeight="1" x14ac:dyDescent="0.35">
      <c r="A36" s="19"/>
      <c r="B36" s="19"/>
      <c r="C36" s="21"/>
      <c r="D36" s="119"/>
      <c r="E36" s="119"/>
      <c r="F36" s="119"/>
      <c r="G36" s="84"/>
      <c r="H36" s="84"/>
      <c r="I36" s="84"/>
    </row>
    <row r="37" spans="1:9" s="1" customFormat="1" ht="15.75" hidden="1" customHeight="1" x14ac:dyDescent="0.35">
      <c r="A37" s="19"/>
      <c r="B37" s="19"/>
      <c r="C37" s="21"/>
      <c r="D37" s="119"/>
      <c r="E37" s="119"/>
      <c r="F37" s="119"/>
      <c r="G37" s="84"/>
      <c r="H37" s="84"/>
      <c r="I37" s="84"/>
    </row>
    <row r="38" spans="1:9" s="1" customFormat="1" ht="15.75" hidden="1" customHeight="1" x14ac:dyDescent="0.35">
      <c r="A38" s="19"/>
      <c r="B38" s="19"/>
      <c r="C38" s="21"/>
      <c r="D38" s="119"/>
      <c r="E38" s="119"/>
      <c r="F38" s="119"/>
      <c r="G38" s="84"/>
      <c r="H38" s="84"/>
      <c r="I38" s="84"/>
    </row>
    <row r="39" spans="1:9" s="1" customFormat="1" ht="15.75" hidden="1" customHeight="1" x14ac:dyDescent="0.35">
      <c r="A39" s="19"/>
      <c r="B39" s="19"/>
      <c r="C39" s="21"/>
      <c r="D39" s="119"/>
      <c r="E39" s="119"/>
      <c r="F39" s="119"/>
      <c r="G39" s="84"/>
      <c r="H39" s="84"/>
      <c r="I39" s="84"/>
    </row>
    <row r="40" spans="1:9" s="1" customFormat="1" ht="15.75" hidden="1" customHeight="1" x14ac:dyDescent="0.35">
      <c r="A40" s="19"/>
      <c r="B40" s="19"/>
      <c r="C40" s="21" t="s">
        <v>1</v>
      </c>
      <c r="D40" s="119"/>
      <c r="E40" s="119"/>
      <c r="F40" s="119"/>
      <c r="G40" s="84"/>
      <c r="H40" s="84"/>
      <c r="I40" s="84"/>
    </row>
    <row r="41" spans="1:9" s="1" customFormat="1" ht="15.75" customHeight="1" x14ac:dyDescent="0.35">
      <c r="A41" s="19">
        <v>400</v>
      </c>
      <c r="B41" s="19">
        <v>7831</v>
      </c>
      <c r="C41" s="21" t="s">
        <v>90</v>
      </c>
      <c r="D41" s="118" t="s">
        <v>1</v>
      </c>
      <c r="E41" s="118" t="s">
        <v>1</v>
      </c>
      <c r="F41" s="118">
        <v>-325</v>
      </c>
      <c r="G41" s="83" t="s">
        <v>1</v>
      </c>
      <c r="H41" s="83">
        <v>4000</v>
      </c>
      <c r="I41" s="83" t="s">
        <v>1</v>
      </c>
    </row>
    <row r="42" spans="1:9" s="1" customFormat="1" ht="15.75" customHeight="1" x14ac:dyDescent="0.35">
      <c r="A42" s="69">
        <v>400</v>
      </c>
      <c r="B42" s="70">
        <v>8159</v>
      </c>
      <c r="C42" s="71" t="s">
        <v>91</v>
      </c>
      <c r="D42" s="119"/>
      <c r="E42" s="119"/>
      <c r="F42" s="119"/>
      <c r="G42" s="84"/>
      <c r="H42" s="84">
        <v>255</v>
      </c>
      <c r="I42" s="84"/>
    </row>
    <row r="43" spans="1:9" s="32" customFormat="1" ht="18.5" thickBot="1" x14ac:dyDescent="0.45">
      <c r="A43" s="42"/>
      <c r="B43" s="15" t="s">
        <v>22</v>
      </c>
      <c r="C43" s="16"/>
      <c r="D43" s="120">
        <f t="shared" ref="D43:E43" si="0">SUM(D10:D42)</f>
        <v>0</v>
      </c>
      <c r="E43" s="120">
        <f t="shared" si="0"/>
        <v>1678000</v>
      </c>
      <c r="F43" s="120">
        <f t="shared" ref="F43:I43" si="1">SUM(F10:F42)</f>
        <v>1783734</v>
      </c>
      <c r="G43" s="85">
        <f t="shared" si="1"/>
        <v>1953000</v>
      </c>
      <c r="H43" s="85">
        <f t="shared" si="1"/>
        <v>1814793</v>
      </c>
      <c r="I43" s="85">
        <f t="shared" si="1"/>
        <v>1816000</v>
      </c>
    </row>
    <row r="44" spans="1:9" s="32" customFormat="1" ht="15.75" customHeight="1" x14ac:dyDescent="0.4">
      <c r="A44" s="42"/>
      <c r="B44" s="60"/>
      <c r="C44" s="1"/>
      <c r="D44" s="113"/>
      <c r="E44" s="113"/>
      <c r="F44" s="113"/>
      <c r="G44" s="1"/>
      <c r="H44" s="1"/>
      <c r="I44" s="1"/>
    </row>
    <row r="45" spans="1:9" s="77" customFormat="1" ht="15.75" customHeight="1" x14ac:dyDescent="0.4">
      <c r="B45" s="128" t="s">
        <v>151</v>
      </c>
      <c r="C45" s="128"/>
      <c r="D45" s="117" t="e">
        <f>Inntekter_SRK_HUS!D21-D43+D33+D34</f>
        <v>#VALUE!</v>
      </c>
      <c r="E45" s="117">
        <f>Inntekter_SRK_HUS!E21-E43+E33+E34</f>
        <v>285000</v>
      </c>
      <c r="F45" s="117">
        <f>Inntekter_SRK_HUS!F21-F43+F33+F34</f>
        <v>228924</v>
      </c>
      <c r="G45" s="78">
        <f>Inntekter_SRK_HUS!G21-G43+G33+G34</f>
        <v>-20000</v>
      </c>
      <c r="H45" s="78">
        <f>Inntekter_SRK_HUS!H21-H43+H33+H34</f>
        <v>159787</v>
      </c>
      <c r="I45" s="78">
        <f>Inntekter_SRK_HUS!I21-I43+I33+I34</f>
        <v>47000</v>
      </c>
    </row>
    <row r="46" spans="1:9" s="42" customFormat="1" ht="15.75" customHeight="1" x14ac:dyDescent="0.4">
      <c r="B46" s="129" t="s">
        <v>88</v>
      </c>
      <c r="C46" s="129"/>
      <c r="D46" s="116">
        <v>-198000</v>
      </c>
      <c r="E46" s="116">
        <v>-198000</v>
      </c>
      <c r="F46" s="116">
        <v>-198000</v>
      </c>
      <c r="G46" s="76">
        <v>-198000</v>
      </c>
      <c r="H46" s="76">
        <v>-198000</v>
      </c>
      <c r="I46" s="76">
        <v>-198000</v>
      </c>
    </row>
    <row r="47" spans="1:9" s="42" customFormat="1" ht="31.5" customHeight="1" x14ac:dyDescent="0.4">
      <c r="B47" s="130" t="s">
        <v>152</v>
      </c>
      <c r="C47" s="130"/>
      <c r="D47" s="116">
        <f>Inntekter_SRK_HUS!D21-Utgifter_SRK_HUS!D43</f>
        <v>0</v>
      </c>
      <c r="E47" s="116">
        <f>Inntekter_SRK_HUS!E21-Utgifter_SRK_HUS!E43</f>
        <v>87000</v>
      </c>
      <c r="F47" s="116">
        <f>Inntekter_SRK_HUS!F21-Utgifter_SRK_HUS!F43</f>
        <v>30924</v>
      </c>
      <c r="G47" s="76">
        <f>Inntekter_SRK_HUS!G21-Utgifter_SRK_HUS!G43</f>
        <v>-218000</v>
      </c>
      <c r="H47" s="76">
        <f>Inntekter_SRK_HUS!H21-Utgifter_SRK_HUS!H43</f>
        <v>-38213</v>
      </c>
      <c r="I47" s="76">
        <f>Inntekter_SRK_HUS!I21-Utgifter_SRK_HUS!I43</f>
        <v>-151000</v>
      </c>
    </row>
    <row r="48" spans="1:9" s="32" customFormat="1" ht="15.75" customHeight="1" x14ac:dyDescent="0.4">
      <c r="A48" s="42"/>
      <c r="B48" s="56"/>
      <c r="C48" s="55"/>
      <c r="D48" s="115"/>
      <c r="E48" s="115"/>
      <c r="F48" s="115"/>
      <c r="G48" s="55"/>
      <c r="H48" s="55"/>
      <c r="I48" s="55"/>
    </row>
    <row r="49" spans="1:9" s="32" customFormat="1" ht="15.75" customHeight="1" x14ac:dyDescent="0.4">
      <c r="A49" s="42"/>
      <c r="B49" s="129" t="s">
        <v>99</v>
      </c>
      <c r="C49" s="129"/>
      <c r="D49" s="121">
        <v>0</v>
      </c>
      <c r="E49" s="121">
        <v>0</v>
      </c>
      <c r="F49" s="121">
        <v>0</v>
      </c>
      <c r="G49" s="86">
        <v>0</v>
      </c>
      <c r="H49" s="86">
        <v>0</v>
      </c>
      <c r="I49" s="86">
        <v>0</v>
      </c>
    </row>
    <row r="50" spans="1:9" s="32" customFormat="1" ht="15.75" customHeight="1" x14ac:dyDescent="0.4">
      <c r="A50" s="42"/>
      <c r="B50" s="14"/>
      <c r="C50" s="1"/>
      <c r="D50" s="113"/>
      <c r="E50" s="113"/>
      <c r="F50" s="113"/>
      <c r="G50" s="1"/>
      <c r="H50" s="1"/>
      <c r="I50" s="1"/>
    </row>
    <row r="51" spans="1:9" s="32" customFormat="1" ht="40.5" customHeight="1" thickBot="1" x14ac:dyDescent="0.45">
      <c r="A51" s="42"/>
      <c r="B51" s="123" t="s">
        <v>153</v>
      </c>
      <c r="C51" s="127"/>
      <c r="D51" s="114">
        <f t="shared" ref="D51:E51" si="2">D47+D49</f>
        <v>0</v>
      </c>
      <c r="E51" s="114">
        <f t="shared" si="2"/>
        <v>87000</v>
      </c>
      <c r="F51" s="114">
        <f t="shared" ref="F51" si="3">F47+F49</f>
        <v>30924</v>
      </c>
      <c r="G51" s="47">
        <f t="shared" ref="G51:I51" si="4">G47+G49</f>
        <v>-218000</v>
      </c>
      <c r="H51" s="47">
        <f t="shared" si="4"/>
        <v>-38213</v>
      </c>
      <c r="I51" s="47">
        <f t="shared" si="4"/>
        <v>-151000</v>
      </c>
    </row>
  </sheetData>
  <sheetProtection selectLockedCells="1"/>
  <mergeCells count="7">
    <mergeCell ref="B51:C51"/>
    <mergeCell ref="B1:K1"/>
    <mergeCell ref="B2:K2"/>
    <mergeCell ref="B45:C45"/>
    <mergeCell ref="B46:C46"/>
    <mergeCell ref="B47:C47"/>
    <mergeCell ref="B49:C49"/>
  </mergeCells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topLeftCell="A4" zoomScale="75" zoomScaleNormal="75" zoomScaleSheetLayoutView="75" workbookViewId="0">
      <selection activeCell="E15" sqref="E15"/>
    </sheetView>
  </sheetViews>
  <sheetFormatPr baseColWidth="10" defaultColWidth="11.453125" defaultRowHeight="13" x14ac:dyDescent="0.3"/>
  <cols>
    <col min="1" max="1" width="30.453125" style="3" customWidth="1"/>
    <col min="2" max="2" width="15.7265625" style="5" customWidth="1"/>
    <col min="3" max="3" width="14.26953125" style="4" customWidth="1"/>
    <col min="4" max="4" width="10.54296875" style="4" customWidth="1"/>
    <col min="5" max="5" width="14.26953125" style="4" customWidth="1"/>
    <col min="6" max="6" width="15.7265625" style="4" customWidth="1"/>
    <col min="7" max="7" width="11.453125" style="4"/>
    <col min="8" max="8" width="27.7265625" style="4" bestFit="1" customWidth="1"/>
    <col min="9" max="10" width="11.453125" style="4"/>
    <col min="11" max="11" width="26.1796875" style="4" bestFit="1" customWidth="1"/>
    <col min="12" max="16384" width="11.453125" style="4"/>
  </cols>
  <sheetData>
    <row r="1" spans="1:11" x14ac:dyDescent="0.3">
      <c r="A1"/>
      <c r="B1"/>
      <c r="C1"/>
      <c r="D1"/>
      <c r="E1"/>
      <c r="F1"/>
      <c r="G1" s="39"/>
    </row>
    <row r="2" spans="1:11" x14ac:dyDescent="0.3">
      <c r="A2"/>
      <c r="B2"/>
      <c r="C2"/>
      <c r="D2"/>
      <c r="E2"/>
      <c r="F2"/>
      <c r="G2" s="39"/>
    </row>
    <row r="3" spans="1:11" x14ac:dyDescent="0.3">
      <c r="A3"/>
      <c r="B3"/>
      <c r="C3"/>
      <c r="D3"/>
      <c r="E3"/>
      <c r="F3"/>
      <c r="G3" s="39"/>
    </row>
    <row r="4" spans="1:11" ht="17.149999999999999" customHeight="1" x14ac:dyDescent="0.3">
      <c r="A4"/>
      <c r="B4"/>
      <c r="C4"/>
      <c r="D4"/>
      <c r="E4"/>
      <c r="F4"/>
      <c r="G4" s="39"/>
      <c r="H4" s="24"/>
      <c r="I4" s="24"/>
      <c r="J4" s="39"/>
      <c r="K4" s="39"/>
    </row>
    <row r="5" spans="1:11" ht="17.149999999999999" customHeight="1" x14ac:dyDescent="0.3">
      <c r="A5"/>
      <c r="B5"/>
      <c r="C5"/>
      <c r="D5"/>
      <c r="E5"/>
      <c r="F5"/>
      <c r="G5" s="39"/>
      <c r="H5" s="24"/>
      <c r="I5" s="24"/>
      <c r="J5" s="39"/>
      <c r="K5" s="39"/>
    </row>
    <row r="6" spans="1:11" ht="17.149999999999999" customHeight="1" x14ac:dyDescent="0.3">
      <c r="A6"/>
      <c r="B6"/>
      <c r="C6"/>
      <c r="D6"/>
      <c r="E6"/>
      <c r="F6"/>
      <c r="G6" s="39"/>
      <c r="H6" s="24"/>
      <c r="I6" s="24"/>
      <c r="J6" s="39"/>
      <c r="K6" s="39"/>
    </row>
    <row r="7" spans="1:11" ht="17.149999999999999" customHeight="1" x14ac:dyDescent="0.3">
      <c r="A7"/>
      <c r="B7"/>
      <c r="C7"/>
      <c r="D7"/>
      <c r="E7"/>
      <c r="F7"/>
      <c r="G7" s="39"/>
      <c r="H7" s="24"/>
      <c r="I7" s="24"/>
      <c r="J7" s="39"/>
      <c r="K7" s="39"/>
    </row>
    <row r="8" spans="1:11" ht="17.149999999999999" customHeight="1" x14ac:dyDescent="0.3">
      <c r="A8"/>
      <c r="B8"/>
      <c r="C8"/>
      <c r="D8"/>
      <c r="E8"/>
      <c r="F8"/>
      <c r="G8" s="39"/>
      <c r="H8" s="24"/>
      <c r="I8" s="24"/>
      <c r="J8" s="39"/>
      <c r="K8" s="39"/>
    </row>
    <row r="9" spans="1:11" ht="17.149999999999999" customHeight="1" x14ac:dyDescent="0.3">
      <c r="A9"/>
      <c r="B9"/>
      <c r="C9"/>
      <c r="D9"/>
      <c r="E9"/>
      <c r="F9"/>
      <c r="G9" s="39"/>
      <c r="H9" s="24"/>
      <c r="I9" s="45"/>
      <c r="J9" s="39"/>
      <c r="K9" s="39"/>
    </row>
    <row r="10" spans="1:11" ht="17.149999999999999" customHeight="1" x14ac:dyDescent="0.3">
      <c r="A10"/>
      <c r="B10"/>
      <c r="C10"/>
      <c r="D10"/>
      <c r="E10"/>
      <c r="F10"/>
      <c r="G10" s="39"/>
      <c r="H10" s="24"/>
      <c r="I10" s="45"/>
      <c r="J10" s="39"/>
      <c r="K10" s="39"/>
    </row>
    <row r="11" spans="1:11" ht="17.149999999999999" customHeight="1" x14ac:dyDescent="0.3">
      <c r="A11"/>
      <c r="B11"/>
      <c r="C11"/>
      <c r="D11"/>
      <c r="E11"/>
      <c r="F11"/>
      <c r="G11" s="39"/>
      <c r="H11" s="24"/>
      <c r="I11" s="45"/>
      <c r="J11" s="39"/>
      <c r="K11" s="39"/>
    </row>
    <row r="12" spans="1:11" ht="17.149999999999999" customHeight="1" x14ac:dyDescent="0.3">
      <c r="A12"/>
      <c r="B12"/>
      <c r="C12"/>
      <c r="D12"/>
      <c r="E12"/>
      <c r="F12"/>
      <c r="G12" s="39"/>
      <c r="H12" s="24"/>
      <c r="I12" s="45"/>
      <c r="J12" s="39"/>
      <c r="K12" s="39"/>
    </row>
    <row r="13" spans="1:11" ht="17.149999999999999" customHeight="1" x14ac:dyDescent="0.3">
      <c r="A13"/>
      <c r="B13"/>
      <c r="C13"/>
      <c r="D13"/>
      <c r="E13"/>
      <c r="F13"/>
      <c r="G13" s="39"/>
      <c r="H13" s="24"/>
      <c r="I13" s="45"/>
      <c r="J13" s="39"/>
      <c r="K13" s="39"/>
    </row>
    <row r="14" spans="1:11" ht="17.149999999999999" customHeight="1" x14ac:dyDescent="0.3">
      <c r="A14"/>
      <c r="B14"/>
      <c r="C14"/>
      <c r="D14"/>
      <c r="E14"/>
      <c r="F14"/>
      <c r="G14" s="39"/>
      <c r="H14" s="24"/>
      <c r="I14" s="45"/>
      <c r="J14" s="39"/>
      <c r="K14" s="39"/>
    </row>
    <row r="15" spans="1:11" ht="17.149999999999999" customHeight="1" x14ac:dyDescent="0.3">
      <c r="A15"/>
      <c r="B15"/>
      <c r="C15"/>
      <c r="D15"/>
      <c r="E15"/>
      <c r="F15"/>
      <c r="G15" s="39"/>
      <c r="H15" s="24"/>
      <c r="I15" s="45"/>
      <c r="J15" s="39"/>
      <c r="K15" s="39"/>
    </row>
    <row r="16" spans="1:11" ht="17.149999999999999" customHeight="1" x14ac:dyDescent="0.3">
      <c r="A16"/>
      <c r="B16"/>
      <c r="C16"/>
      <c r="D16"/>
      <c r="E16"/>
      <c r="F16"/>
      <c r="G16" s="39"/>
      <c r="H16" s="24"/>
      <c r="I16" s="45"/>
      <c r="J16" s="39"/>
      <c r="K16" s="39"/>
    </row>
    <row r="17" spans="1:11" ht="17.149999999999999" customHeight="1" x14ac:dyDescent="0.3">
      <c r="A17"/>
      <c r="B17"/>
      <c r="C17"/>
      <c r="D17"/>
      <c r="E17"/>
      <c r="F17"/>
      <c r="G17" s="39"/>
      <c r="H17" s="24"/>
      <c r="I17" s="45"/>
      <c r="J17" s="39"/>
      <c r="K17" s="39"/>
    </row>
    <row r="18" spans="1:11" ht="17.149999999999999" customHeight="1" x14ac:dyDescent="0.3">
      <c r="A18"/>
      <c r="B18"/>
      <c r="C18"/>
      <c r="D18"/>
      <c r="E18"/>
      <c r="F18"/>
      <c r="G18" s="39"/>
      <c r="H18" s="24"/>
      <c r="I18" s="45"/>
      <c r="J18" s="39"/>
      <c r="K18" s="39"/>
    </row>
    <row r="19" spans="1:11" ht="17.149999999999999" customHeight="1" x14ac:dyDescent="0.3">
      <c r="A19"/>
      <c r="B19"/>
      <c r="C19"/>
      <c r="D19"/>
      <c r="E19"/>
      <c r="F19"/>
      <c r="G19" s="39"/>
      <c r="H19" s="24"/>
      <c r="I19" s="45"/>
      <c r="J19" s="39"/>
      <c r="K19" s="39"/>
    </row>
    <row r="20" spans="1:11" ht="17.149999999999999" customHeight="1" x14ac:dyDescent="0.3">
      <c r="A20"/>
      <c r="B20"/>
      <c r="C20"/>
      <c r="D20"/>
      <c r="E20"/>
      <c r="F20"/>
      <c r="G20" s="39"/>
      <c r="H20" s="24"/>
      <c r="I20" s="45"/>
      <c r="J20" s="39"/>
      <c r="K20" s="39"/>
    </row>
    <row r="21" spans="1:11" ht="17.149999999999999" customHeight="1" x14ac:dyDescent="0.3">
      <c r="A21"/>
      <c r="B21"/>
      <c r="C21"/>
      <c r="D21"/>
      <c r="E21"/>
      <c r="F21"/>
      <c r="G21" s="39"/>
      <c r="H21" s="24"/>
      <c r="I21" s="45"/>
      <c r="J21" s="39"/>
      <c r="K21" s="39"/>
    </row>
    <row r="22" spans="1:11" ht="17.149999999999999" customHeight="1" x14ac:dyDescent="0.3">
      <c r="A22"/>
      <c r="B22"/>
      <c r="C22"/>
      <c r="D22"/>
      <c r="E22"/>
      <c r="F22"/>
      <c r="G22" s="24"/>
      <c r="H22" s="45"/>
      <c r="I22" s="45"/>
      <c r="J22" s="39"/>
      <c r="K22" s="39"/>
    </row>
    <row r="23" spans="1:11" ht="17.149999999999999" customHeight="1" x14ac:dyDescent="0.3">
      <c r="A23"/>
      <c r="B23"/>
      <c r="C23"/>
      <c r="D23"/>
      <c r="E23"/>
      <c r="F23"/>
      <c r="G23" s="24"/>
      <c r="H23" s="45"/>
      <c r="I23" s="45"/>
      <c r="J23" s="39"/>
      <c r="K23" s="39"/>
    </row>
    <row r="24" spans="1:11" ht="17.149999999999999" customHeight="1" x14ac:dyDescent="0.3">
      <c r="A24"/>
      <c r="B24"/>
      <c r="C24"/>
      <c r="D24"/>
      <c r="E24"/>
      <c r="F24"/>
    </row>
    <row r="25" spans="1:11" x14ac:dyDescent="0.3">
      <c r="A25"/>
      <c r="B25"/>
      <c r="C25"/>
      <c r="D25"/>
      <c r="E25"/>
      <c r="F25"/>
    </row>
    <row r="26" spans="1:11" x14ac:dyDescent="0.3">
      <c r="A26"/>
      <c r="B26"/>
      <c r="C26"/>
      <c r="D26"/>
      <c r="E26"/>
      <c r="F26"/>
    </row>
    <row r="27" spans="1:11" x14ac:dyDescent="0.3">
      <c r="A27"/>
      <c r="B27"/>
      <c r="C27"/>
      <c r="D27"/>
      <c r="E27"/>
      <c r="F27"/>
    </row>
    <row r="28" spans="1:11" x14ac:dyDescent="0.3">
      <c r="A28"/>
      <c r="B28"/>
      <c r="C28"/>
      <c r="D28"/>
      <c r="E28"/>
      <c r="F28"/>
    </row>
    <row r="29" spans="1:11" x14ac:dyDescent="0.3">
      <c r="A29"/>
      <c r="B29"/>
      <c r="C29"/>
      <c r="D29"/>
      <c r="E29"/>
      <c r="F29"/>
    </row>
    <row r="30" spans="1:11" x14ac:dyDescent="0.3">
      <c r="A30"/>
      <c r="B30"/>
      <c r="C30"/>
      <c r="D30"/>
      <c r="E30"/>
      <c r="F30"/>
    </row>
    <row r="31" spans="1:11" x14ac:dyDescent="0.3">
      <c r="A31"/>
      <c r="B31"/>
      <c r="C31"/>
      <c r="D31"/>
      <c r="E31"/>
      <c r="F31"/>
    </row>
    <row r="32" spans="1:11" x14ac:dyDescent="0.3">
      <c r="A32"/>
      <c r="B32"/>
      <c r="C32"/>
      <c r="D32"/>
      <c r="E32"/>
      <c r="F32"/>
    </row>
    <row r="33" spans="1:11" x14ac:dyDescent="0.3">
      <c r="A33"/>
      <c r="B33"/>
      <c r="C33"/>
      <c r="D33"/>
      <c r="E33"/>
      <c r="F33"/>
      <c r="G33" s="24"/>
      <c r="H33" s="24"/>
      <c r="I33" s="45"/>
      <c r="J33" s="24"/>
      <c r="K33" s="39"/>
    </row>
    <row r="34" spans="1:11" x14ac:dyDescent="0.3">
      <c r="A34"/>
      <c r="B34"/>
      <c r="C34"/>
      <c r="D34"/>
      <c r="E34"/>
      <c r="F34"/>
      <c r="G34" s="24"/>
      <c r="H34" s="24"/>
      <c r="I34" s="45"/>
      <c r="J34" s="24"/>
      <c r="K34" s="39"/>
    </row>
    <row r="35" spans="1:11" x14ac:dyDescent="0.3">
      <c r="A35"/>
      <c r="B35"/>
      <c r="C35"/>
      <c r="D35"/>
      <c r="E35"/>
      <c r="F35"/>
      <c r="G35" s="24"/>
      <c r="H35" s="24"/>
      <c r="I35" s="45"/>
      <c r="J35" s="24"/>
      <c r="K35" s="39"/>
    </row>
    <row r="36" spans="1:11" x14ac:dyDescent="0.3">
      <c r="A36"/>
      <c r="B36"/>
      <c r="C36"/>
      <c r="D36"/>
      <c r="E36"/>
      <c r="F36"/>
      <c r="G36" s="24"/>
      <c r="H36" s="24"/>
      <c r="I36" s="45"/>
      <c r="J36" s="24"/>
      <c r="K36" s="39"/>
    </row>
    <row r="37" spans="1:11" x14ac:dyDescent="0.3">
      <c r="A37"/>
      <c r="B37"/>
      <c r="C37"/>
      <c r="D37"/>
      <c r="E37"/>
      <c r="F37"/>
      <c r="G37" s="24"/>
      <c r="H37" s="24"/>
      <c r="I37" s="45"/>
      <c r="J37" s="24"/>
      <c r="K37" s="39"/>
    </row>
    <row r="38" spans="1:11" x14ac:dyDescent="0.3">
      <c r="A38"/>
      <c r="B38"/>
      <c r="C38"/>
      <c r="D38"/>
      <c r="E38"/>
      <c r="F38"/>
      <c r="G38" s="24"/>
      <c r="H38" s="24"/>
      <c r="I38" s="45"/>
      <c r="J38" s="24"/>
      <c r="K38" s="39"/>
    </row>
    <row r="39" spans="1:11" x14ac:dyDescent="0.3">
      <c r="A39"/>
      <c r="B39"/>
      <c r="C39"/>
      <c r="D39"/>
      <c r="E39"/>
      <c r="F39"/>
      <c r="G39" s="24"/>
      <c r="H39" s="24"/>
      <c r="I39" s="45"/>
      <c r="J39" s="24"/>
      <c r="K39" s="39"/>
    </row>
    <row r="40" spans="1:11" x14ac:dyDescent="0.3">
      <c r="A40"/>
      <c r="B40"/>
      <c r="C40"/>
      <c r="D40"/>
      <c r="E40"/>
      <c r="F40"/>
      <c r="G40" s="24"/>
      <c r="H40" s="24"/>
      <c r="I40" s="45"/>
      <c r="J40" s="24"/>
      <c r="K40" s="39"/>
    </row>
    <row r="41" spans="1:11" x14ac:dyDescent="0.3">
      <c r="A41"/>
      <c r="B41"/>
      <c r="C41"/>
      <c r="D41"/>
      <c r="E41"/>
      <c r="F41"/>
      <c r="G41" s="24"/>
      <c r="H41" s="24"/>
      <c r="I41" s="45"/>
      <c r="J41" s="24"/>
      <c r="K41" s="39"/>
    </row>
    <row r="42" spans="1:11" x14ac:dyDescent="0.3">
      <c r="A42"/>
      <c r="B42"/>
      <c r="C42"/>
      <c r="D42"/>
      <c r="E42"/>
      <c r="F42"/>
      <c r="G42" s="24"/>
      <c r="H42" s="24"/>
      <c r="I42" s="45"/>
      <c r="J42" s="24"/>
      <c r="K42" s="39"/>
    </row>
    <row r="43" spans="1:11" x14ac:dyDescent="0.3">
      <c r="A43"/>
      <c r="B43"/>
      <c r="C43"/>
      <c r="D43"/>
      <c r="E43"/>
      <c r="F43"/>
      <c r="G43" s="24"/>
      <c r="H43" s="24"/>
      <c r="I43" s="45"/>
      <c r="J43" s="24"/>
      <c r="K43" s="39"/>
    </row>
    <row r="44" spans="1:11" x14ac:dyDescent="0.3">
      <c r="A44"/>
      <c r="B44"/>
      <c r="C44"/>
      <c r="D44"/>
      <c r="E44"/>
      <c r="F44"/>
      <c r="G44" s="24"/>
      <c r="H44" s="24"/>
      <c r="I44" s="45"/>
      <c r="J44" s="24"/>
      <c r="K44" s="39"/>
    </row>
    <row r="45" spans="1:11" x14ac:dyDescent="0.3">
      <c r="A45"/>
      <c r="B45"/>
      <c r="C45"/>
      <c r="D45"/>
      <c r="E45"/>
      <c r="F45"/>
      <c r="G45" s="24"/>
      <c r="H45" s="24"/>
      <c r="I45" s="45"/>
      <c r="J45" s="24"/>
      <c r="K45" s="39"/>
    </row>
    <row r="46" spans="1:11" x14ac:dyDescent="0.3">
      <c r="A46"/>
      <c r="B46"/>
      <c r="C46"/>
      <c r="D46"/>
      <c r="E46"/>
      <c r="F46"/>
      <c r="G46" s="24"/>
      <c r="H46" s="24"/>
      <c r="I46" s="45"/>
      <c r="J46" s="24"/>
      <c r="K46" s="39"/>
    </row>
    <row r="47" spans="1:11" x14ac:dyDescent="0.3">
      <c r="A47"/>
      <c r="B47"/>
      <c r="C47"/>
      <c r="D47"/>
      <c r="E47"/>
      <c r="F47"/>
      <c r="G47" s="24"/>
      <c r="H47" s="24"/>
      <c r="I47" s="45"/>
      <c r="J47" s="24"/>
      <c r="K47" s="39"/>
    </row>
    <row r="48" spans="1:11" x14ac:dyDescent="0.3">
      <c r="A48"/>
      <c r="B48"/>
      <c r="C48"/>
      <c r="D48"/>
      <c r="E48"/>
      <c r="F48"/>
      <c r="G48" s="24"/>
      <c r="H48" s="24"/>
      <c r="I48" s="45"/>
      <c r="J48" s="24"/>
      <c r="K48" s="39"/>
    </row>
    <row r="49" spans="1:11" x14ac:dyDescent="0.3">
      <c r="A49"/>
      <c r="B49"/>
      <c r="C49"/>
      <c r="D49"/>
      <c r="E49"/>
      <c r="F49"/>
      <c r="G49" s="24"/>
      <c r="H49" s="24"/>
      <c r="I49" s="45"/>
      <c r="J49" s="24"/>
      <c r="K49" s="39"/>
    </row>
    <row r="50" spans="1:11" x14ac:dyDescent="0.3">
      <c r="A50"/>
      <c r="B50"/>
      <c r="C50"/>
      <c r="D50"/>
      <c r="E50"/>
      <c r="F50"/>
      <c r="G50" s="24"/>
      <c r="H50" s="24"/>
      <c r="I50" s="45"/>
      <c r="J50" s="24"/>
      <c r="K50" s="39"/>
    </row>
    <row r="51" spans="1:11" x14ac:dyDescent="0.3">
      <c r="A51"/>
      <c r="B51"/>
      <c r="C51"/>
      <c r="D51"/>
      <c r="E51"/>
      <c r="F51"/>
      <c r="G51" s="24"/>
      <c r="H51" s="24"/>
      <c r="I51" s="45"/>
      <c r="J51" s="24"/>
      <c r="K51" s="39"/>
    </row>
    <row r="52" spans="1:11" x14ac:dyDescent="0.3">
      <c r="A52"/>
      <c r="B52"/>
      <c r="C52"/>
      <c r="D52"/>
      <c r="E52"/>
      <c r="F52"/>
      <c r="G52" s="24"/>
      <c r="H52" s="24"/>
      <c r="I52" s="45"/>
      <c r="J52" s="24"/>
      <c r="K52" s="39"/>
    </row>
    <row r="53" spans="1:11" x14ac:dyDescent="0.3">
      <c r="A53"/>
      <c r="B53"/>
      <c r="C53"/>
      <c r="D53"/>
      <c r="E53"/>
      <c r="F53"/>
      <c r="G53" s="24"/>
      <c r="H53" s="24"/>
      <c r="I53" s="45"/>
      <c r="J53" s="24"/>
      <c r="K53" s="39"/>
    </row>
    <row r="54" spans="1:11" x14ac:dyDescent="0.3">
      <c r="A54"/>
      <c r="B54"/>
      <c r="C54"/>
      <c r="D54"/>
      <c r="E54"/>
      <c r="F54"/>
      <c r="G54" s="24"/>
      <c r="H54" s="24"/>
      <c r="I54" s="45"/>
      <c r="J54" s="24"/>
      <c r="K54" s="39"/>
    </row>
    <row r="55" spans="1:11" x14ac:dyDescent="0.3">
      <c r="A55"/>
      <c r="B55"/>
      <c r="C55"/>
      <c r="D55"/>
      <c r="E55"/>
      <c r="F55"/>
      <c r="G55" s="24"/>
      <c r="H55" s="24"/>
      <c r="I55" s="45"/>
      <c r="J55" s="24"/>
      <c r="K55" s="39"/>
    </row>
    <row r="56" spans="1:11" x14ac:dyDescent="0.3">
      <c r="A56"/>
      <c r="B56"/>
      <c r="C56"/>
      <c r="D56"/>
      <c r="E56"/>
      <c r="F56"/>
      <c r="G56" s="24"/>
      <c r="H56" s="24"/>
      <c r="I56" s="45"/>
      <c r="J56" s="24"/>
      <c r="K56" s="39"/>
    </row>
    <row r="57" spans="1:11" x14ac:dyDescent="0.3">
      <c r="A57"/>
      <c r="B57"/>
      <c r="C57"/>
      <c r="D57"/>
      <c r="E57"/>
      <c r="F57"/>
      <c r="G57" s="24"/>
      <c r="H57" s="24"/>
      <c r="I57" s="24"/>
      <c r="J57" s="24"/>
      <c r="K57" s="39"/>
    </row>
    <row r="58" spans="1:11" x14ac:dyDescent="0.3">
      <c r="A58"/>
      <c r="B58"/>
      <c r="C58"/>
      <c r="D58"/>
      <c r="E58"/>
      <c r="F58"/>
      <c r="G58" s="24"/>
      <c r="H58" s="39"/>
      <c r="I58" s="39"/>
      <c r="J58" s="24"/>
      <c r="K58" s="39"/>
    </row>
    <row r="59" spans="1:11" x14ac:dyDescent="0.3">
      <c r="A59"/>
      <c r="B59"/>
      <c r="C59"/>
      <c r="D59"/>
      <c r="E59"/>
      <c r="F59"/>
      <c r="G59" s="24"/>
      <c r="H59" s="39"/>
      <c r="I59" s="39"/>
      <c r="J59" s="24"/>
      <c r="K59" s="39"/>
    </row>
    <row r="60" spans="1:11" x14ac:dyDescent="0.3">
      <c r="A60"/>
      <c r="B60"/>
      <c r="C60"/>
      <c r="D60"/>
      <c r="E60"/>
      <c r="F60"/>
      <c r="G60" s="24"/>
      <c r="H60" s="39"/>
      <c r="I60" s="39"/>
      <c r="J60" s="24"/>
      <c r="K60" s="39"/>
    </row>
    <row r="61" spans="1:11" x14ac:dyDescent="0.3">
      <c r="A61"/>
      <c r="B61"/>
      <c r="C61"/>
      <c r="D61"/>
      <c r="E61"/>
      <c r="F61"/>
      <c r="G61" s="24"/>
      <c r="H61" s="39"/>
      <c r="I61" s="39"/>
      <c r="J61" s="24"/>
      <c r="K61" s="39"/>
    </row>
    <row r="62" spans="1:11" x14ac:dyDescent="0.3">
      <c r="A62"/>
      <c r="B62"/>
      <c r="C62"/>
      <c r="D62"/>
      <c r="E62"/>
      <c r="F62"/>
      <c r="G62" s="24"/>
      <c r="H62" s="24"/>
      <c r="I62" s="45"/>
      <c r="J62" s="24"/>
      <c r="K62" s="39"/>
    </row>
    <row r="63" spans="1:11" x14ac:dyDescent="0.3">
      <c r="A63"/>
      <c r="B63"/>
      <c r="C63"/>
      <c r="D63"/>
      <c r="E63"/>
      <c r="F63"/>
      <c r="G63" s="39"/>
      <c r="H63" s="39"/>
      <c r="I63" s="39"/>
      <c r="J63" s="39"/>
      <c r="K63" s="39"/>
    </row>
    <row r="64" spans="1:11" x14ac:dyDescent="0.3">
      <c r="A64"/>
      <c r="B64"/>
      <c r="C64"/>
      <c r="D64"/>
      <c r="E64"/>
      <c r="F64"/>
      <c r="G64" s="39"/>
      <c r="H64" s="39"/>
      <c r="I64" s="39"/>
      <c r="J64" s="39"/>
      <c r="K64" s="39"/>
    </row>
    <row r="65" spans="1:11" x14ac:dyDescent="0.3">
      <c r="A65"/>
      <c r="B65"/>
      <c r="C65"/>
      <c r="D65"/>
      <c r="E65"/>
      <c r="F65"/>
      <c r="G65" s="39"/>
      <c r="H65" s="39"/>
      <c r="I65" s="39"/>
      <c r="J65" s="39"/>
      <c r="K65" s="39"/>
    </row>
    <row r="66" spans="1:11" x14ac:dyDescent="0.3">
      <c r="A66"/>
      <c r="B66"/>
      <c r="C66"/>
      <c r="D66"/>
      <c r="E66"/>
      <c r="F66"/>
      <c r="G66" s="39"/>
      <c r="H66" s="39"/>
      <c r="I66" s="39"/>
      <c r="J66" s="39"/>
      <c r="K66" s="39"/>
    </row>
    <row r="67" spans="1:11" x14ac:dyDescent="0.3">
      <c r="A67"/>
      <c r="B67"/>
      <c r="C67"/>
      <c r="D67"/>
      <c r="E67"/>
      <c r="F67"/>
      <c r="G67" s="39"/>
      <c r="H67" s="39"/>
      <c r="I67" s="39"/>
      <c r="J67" s="39"/>
      <c r="K67" s="39"/>
    </row>
    <row r="68" spans="1:11" x14ac:dyDescent="0.3">
      <c r="A68"/>
      <c r="B68"/>
      <c r="C68"/>
      <c r="D68"/>
      <c r="E68"/>
      <c r="F68"/>
      <c r="G68" s="39"/>
      <c r="H68" s="39"/>
      <c r="I68" s="39"/>
      <c r="J68" s="39"/>
      <c r="K68" s="39"/>
    </row>
    <row r="69" spans="1:11" x14ac:dyDescent="0.3">
      <c r="A69"/>
      <c r="B69"/>
      <c r="C69"/>
      <c r="D69"/>
      <c r="E69"/>
      <c r="F69"/>
      <c r="G69" s="39"/>
      <c r="H69" s="39"/>
      <c r="I69" s="39"/>
      <c r="J69" s="39"/>
      <c r="K69" s="39"/>
    </row>
    <row r="70" spans="1:11" x14ac:dyDescent="0.3">
      <c r="A70"/>
      <c r="B70"/>
      <c r="C70"/>
      <c r="D70"/>
      <c r="E70"/>
      <c r="F70"/>
      <c r="G70" s="39"/>
      <c r="H70" s="39"/>
      <c r="I70" s="39"/>
      <c r="J70" s="39"/>
      <c r="K70" s="39"/>
    </row>
    <row r="71" spans="1:11" x14ac:dyDescent="0.3">
      <c r="A71"/>
      <c r="B71"/>
      <c r="C71"/>
      <c r="D71"/>
      <c r="E71"/>
      <c r="F71"/>
      <c r="G71" s="39"/>
      <c r="H71" s="39"/>
      <c r="I71" s="39"/>
      <c r="J71" s="39"/>
      <c r="K71" s="39"/>
    </row>
    <row r="72" spans="1:11" x14ac:dyDescent="0.3">
      <c r="A72"/>
      <c r="B72"/>
      <c r="C72"/>
      <c r="D72"/>
      <c r="E72"/>
      <c r="F72"/>
      <c r="G72" s="39"/>
      <c r="H72" s="39"/>
      <c r="I72" s="39"/>
      <c r="J72" s="39"/>
      <c r="K72" s="39"/>
    </row>
    <row r="73" spans="1:11" x14ac:dyDescent="0.3">
      <c r="A73"/>
      <c r="B73"/>
      <c r="C73"/>
      <c r="D73"/>
      <c r="E73"/>
      <c r="F73"/>
      <c r="G73" s="39"/>
      <c r="H73" s="39"/>
      <c r="I73" s="39"/>
      <c r="J73" s="39"/>
      <c r="K73" s="39"/>
    </row>
    <row r="74" spans="1:11" x14ac:dyDescent="0.3">
      <c r="A74"/>
      <c r="B74"/>
      <c r="C74"/>
      <c r="D74"/>
      <c r="E74"/>
      <c r="F74"/>
      <c r="G74" s="39"/>
      <c r="H74" s="39"/>
      <c r="I74" s="39"/>
      <c r="J74" s="39"/>
      <c r="K74" s="39"/>
    </row>
    <row r="75" spans="1:11" x14ac:dyDescent="0.3">
      <c r="A75"/>
      <c r="B75"/>
      <c r="C75"/>
      <c r="D75"/>
      <c r="E75"/>
      <c r="F75"/>
      <c r="G75" s="39"/>
      <c r="H75" s="39"/>
      <c r="I75" s="39"/>
      <c r="J75" s="39"/>
      <c r="K75" s="39"/>
    </row>
    <row r="76" spans="1:11" x14ac:dyDescent="0.3">
      <c r="A76"/>
      <c r="B76"/>
      <c r="C76"/>
      <c r="D76"/>
      <c r="E76"/>
      <c r="F76"/>
      <c r="G76" s="39"/>
      <c r="H76" s="39"/>
      <c r="I76" s="39"/>
      <c r="J76" s="39"/>
      <c r="K76" s="39"/>
    </row>
    <row r="77" spans="1:11" x14ac:dyDescent="0.3">
      <c r="A77"/>
      <c r="B77"/>
      <c r="C77"/>
      <c r="D77"/>
      <c r="E77"/>
      <c r="F77"/>
      <c r="G77" s="39"/>
      <c r="H77" s="39"/>
      <c r="I77" s="39"/>
      <c r="J77" s="39"/>
      <c r="K77" s="39"/>
    </row>
    <row r="78" spans="1:11" x14ac:dyDescent="0.3">
      <c r="A78"/>
      <c r="B78"/>
      <c r="C78"/>
      <c r="D78"/>
      <c r="E78"/>
      <c r="F78"/>
      <c r="G78" s="39"/>
      <c r="H78" s="39"/>
      <c r="I78" s="39"/>
      <c r="J78" s="39"/>
      <c r="K78" s="39"/>
    </row>
    <row r="79" spans="1:11" x14ac:dyDescent="0.3">
      <c r="A79"/>
      <c r="B79"/>
      <c r="C79"/>
      <c r="D79"/>
      <c r="E79"/>
      <c r="F79"/>
      <c r="G79" s="39"/>
      <c r="H79" s="39"/>
      <c r="I79" s="39"/>
      <c r="J79" s="39"/>
      <c r="K79" s="39"/>
    </row>
    <row r="80" spans="1:11" x14ac:dyDescent="0.3">
      <c r="A80"/>
      <c r="B80"/>
      <c r="C80"/>
      <c r="D80"/>
      <c r="E80"/>
      <c r="F80"/>
      <c r="G80" s="39"/>
      <c r="H80" s="39"/>
      <c r="I80" s="39"/>
      <c r="J80" s="39"/>
      <c r="K80" s="39"/>
    </row>
    <row r="81" spans="1:11" x14ac:dyDescent="0.3">
      <c r="A81"/>
      <c r="B81"/>
      <c r="C81"/>
      <c r="D81"/>
      <c r="E81"/>
      <c r="F81"/>
      <c r="G81" s="39"/>
      <c r="H81" s="39"/>
      <c r="I81" s="39"/>
      <c r="J81" s="39"/>
      <c r="K81" s="39"/>
    </row>
    <row r="82" spans="1:11" x14ac:dyDescent="0.3">
      <c r="A82"/>
      <c r="B82"/>
      <c r="C82"/>
      <c r="D82"/>
      <c r="E82"/>
      <c r="F82"/>
      <c r="G82" s="39"/>
      <c r="H82" s="39"/>
      <c r="I82" s="39"/>
      <c r="J82" s="39"/>
      <c r="K82" s="39"/>
    </row>
    <row r="83" spans="1:11" x14ac:dyDescent="0.3">
      <c r="A83"/>
      <c r="B83"/>
      <c r="C83"/>
      <c r="D83"/>
      <c r="E83"/>
      <c r="F83"/>
      <c r="G83" s="39"/>
      <c r="H83" s="39"/>
      <c r="I83" s="39"/>
      <c r="J83" s="39"/>
      <c r="K83" s="39"/>
    </row>
    <row r="84" spans="1:11" x14ac:dyDescent="0.3">
      <c r="A84"/>
      <c r="B84"/>
      <c r="C84"/>
      <c r="D84"/>
      <c r="E84"/>
      <c r="F84"/>
      <c r="G84" s="39"/>
      <c r="H84" s="39"/>
      <c r="I84" s="39"/>
      <c r="J84" s="39"/>
      <c r="K84" s="39"/>
    </row>
    <row r="85" spans="1:11" x14ac:dyDescent="0.3">
      <c r="A85"/>
      <c r="B85"/>
      <c r="C85"/>
      <c r="D85"/>
      <c r="E85"/>
      <c r="F85"/>
      <c r="G85" s="39"/>
      <c r="H85" s="39"/>
      <c r="I85" s="39"/>
      <c r="J85" s="39"/>
      <c r="K85" s="39"/>
    </row>
    <row r="86" spans="1:11" x14ac:dyDescent="0.3">
      <c r="A86"/>
      <c r="B86"/>
      <c r="C86"/>
      <c r="D86"/>
      <c r="E86"/>
      <c r="F86"/>
      <c r="G86" s="39"/>
      <c r="H86" s="39"/>
      <c r="I86" s="39"/>
      <c r="J86" s="39"/>
      <c r="K86" s="39"/>
    </row>
    <row r="87" spans="1:11" x14ac:dyDescent="0.3">
      <c r="A87"/>
      <c r="B87"/>
      <c r="C87"/>
      <c r="D87"/>
      <c r="E87"/>
      <c r="F87"/>
      <c r="G87" s="39"/>
      <c r="H87" s="39"/>
      <c r="I87" s="39"/>
      <c r="J87" s="39"/>
      <c r="K87" s="39"/>
    </row>
    <row r="88" spans="1:11" x14ac:dyDescent="0.3">
      <c r="A88"/>
      <c r="B88"/>
      <c r="C88"/>
      <c r="D88"/>
      <c r="E88"/>
      <c r="F88"/>
      <c r="G88" s="39"/>
      <c r="H88" s="39"/>
      <c r="I88" s="39"/>
      <c r="J88" s="39"/>
      <c r="K88" s="39"/>
    </row>
    <row r="89" spans="1:11" x14ac:dyDescent="0.3">
      <c r="A89"/>
      <c r="B89"/>
      <c r="C89"/>
      <c r="D89"/>
      <c r="E89"/>
      <c r="F89"/>
      <c r="G89" s="39"/>
      <c r="H89" s="39"/>
      <c r="I89" s="39"/>
      <c r="J89" s="39"/>
      <c r="K89" s="39"/>
    </row>
    <row r="90" spans="1:11" x14ac:dyDescent="0.3">
      <c r="A90"/>
      <c r="B90"/>
      <c r="C90"/>
      <c r="D90"/>
      <c r="E90"/>
      <c r="F90"/>
      <c r="G90" s="39"/>
      <c r="H90" s="39"/>
      <c r="I90" s="39"/>
      <c r="J90" s="39"/>
      <c r="K90" s="39"/>
    </row>
    <row r="91" spans="1:11" x14ac:dyDescent="0.3">
      <c r="A91"/>
      <c r="B91"/>
      <c r="C91"/>
      <c r="D91"/>
      <c r="E91"/>
      <c r="F91"/>
      <c r="G91" s="39"/>
      <c r="H91" s="39"/>
      <c r="I91" s="39"/>
      <c r="J91" s="39"/>
      <c r="K91" s="39"/>
    </row>
    <row r="92" spans="1:11" x14ac:dyDescent="0.3">
      <c r="A92"/>
      <c r="B92"/>
      <c r="C92"/>
      <c r="D92"/>
      <c r="E92"/>
      <c r="F92"/>
      <c r="G92" s="39"/>
      <c r="H92" s="39"/>
      <c r="I92" s="39"/>
      <c r="J92" s="39"/>
      <c r="K92" s="39"/>
    </row>
    <row r="93" spans="1:11" x14ac:dyDescent="0.3">
      <c r="A93"/>
      <c r="B93"/>
      <c r="C93"/>
      <c r="D93"/>
      <c r="E93"/>
      <c r="F93"/>
      <c r="G93" s="39"/>
      <c r="H93" s="39"/>
      <c r="I93" s="39"/>
      <c r="J93" s="39"/>
      <c r="K93" s="39"/>
    </row>
    <row r="94" spans="1:11" x14ac:dyDescent="0.3">
      <c r="A94"/>
      <c r="B94"/>
      <c r="C94"/>
      <c r="D94"/>
      <c r="E94"/>
      <c r="F94"/>
      <c r="G94" s="39"/>
      <c r="H94" s="39"/>
      <c r="I94" s="39"/>
      <c r="J94" s="39"/>
      <c r="K94" s="39"/>
    </row>
    <row r="95" spans="1:11" x14ac:dyDescent="0.3">
      <c r="A95"/>
      <c r="B95"/>
      <c r="C95"/>
      <c r="D95"/>
      <c r="E95"/>
      <c r="F95"/>
      <c r="G95" s="39"/>
      <c r="H95" s="39"/>
      <c r="I95" s="39"/>
      <c r="J95" s="39"/>
      <c r="K95" s="39"/>
    </row>
    <row r="96" spans="1:11" x14ac:dyDescent="0.3">
      <c r="A96"/>
      <c r="B96"/>
      <c r="C96"/>
      <c r="D96"/>
      <c r="E96"/>
      <c r="F96"/>
      <c r="G96" s="39"/>
      <c r="H96" s="39"/>
      <c r="I96" s="39"/>
      <c r="J96" s="39"/>
      <c r="K96" s="39"/>
    </row>
    <row r="97" spans="1:11" x14ac:dyDescent="0.3">
      <c r="A97"/>
      <c r="B97"/>
      <c r="C97"/>
      <c r="D97"/>
      <c r="E97"/>
      <c r="F97"/>
      <c r="G97" s="39"/>
      <c r="H97" s="39"/>
      <c r="I97" s="39"/>
      <c r="J97" s="39"/>
      <c r="K97" s="39"/>
    </row>
    <row r="98" spans="1:11" x14ac:dyDescent="0.3">
      <c r="A98"/>
      <c r="B98"/>
      <c r="C98"/>
      <c r="D98"/>
      <c r="E98"/>
      <c r="F98"/>
      <c r="G98" s="39"/>
      <c r="H98" s="39"/>
      <c r="I98" s="39"/>
      <c r="J98" s="39"/>
      <c r="K98" s="39"/>
    </row>
    <row r="99" spans="1:11" x14ac:dyDescent="0.3">
      <c r="A99"/>
      <c r="B99"/>
      <c r="C99"/>
      <c r="D99"/>
      <c r="E99"/>
      <c r="F99"/>
      <c r="G99" s="39"/>
      <c r="H99" s="39"/>
      <c r="I99" s="39"/>
      <c r="J99" s="39"/>
      <c r="K99" s="39"/>
    </row>
    <row r="100" spans="1:11" x14ac:dyDescent="0.3">
      <c r="A100"/>
      <c r="B100"/>
      <c r="C100"/>
      <c r="D100"/>
      <c r="E100"/>
      <c r="F100"/>
      <c r="G100" s="39"/>
      <c r="H100" s="39"/>
      <c r="I100" s="39"/>
      <c r="J100" s="39"/>
      <c r="K100" s="39"/>
    </row>
    <row r="101" spans="1:11" x14ac:dyDescent="0.3">
      <c r="A101"/>
      <c r="B101"/>
      <c r="C101"/>
      <c r="D101"/>
      <c r="E101"/>
      <c r="F101"/>
      <c r="G101" s="39"/>
      <c r="H101" s="39"/>
      <c r="I101" s="39"/>
      <c r="J101" s="39"/>
      <c r="K101" s="39"/>
    </row>
    <row r="102" spans="1:11" x14ac:dyDescent="0.3">
      <c r="A102"/>
      <c r="B102"/>
      <c r="C102"/>
      <c r="D102"/>
      <c r="E102"/>
      <c r="F102"/>
      <c r="G102" s="39"/>
      <c r="H102" s="39"/>
      <c r="I102" s="39"/>
      <c r="J102" s="39"/>
      <c r="K102" s="39"/>
    </row>
    <row r="103" spans="1:11" x14ac:dyDescent="0.3">
      <c r="A103"/>
      <c r="B103"/>
      <c r="C103"/>
      <c r="D103"/>
      <c r="E103"/>
      <c r="F103"/>
      <c r="G103" s="39"/>
      <c r="H103" s="39"/>
      <c r="I103" s="39"/>
      <c r="J103" s="39"/>
      <c r="K103" s="39"/>
    </row>
    <row r="104" spans="1:11" x14ac:dyDescent="0.3">
      <c r="A104"/>
      <c r="B104"/>
      <c r="C104"/>
      <c r="D104"/>
      <c r="E104"/>
      <c r="F104"/>
      <c r="G104" s="39"/>
      <c r="H104" s="39"/>
      <c r="I104" s="39"/>
      <c r="J104" s="39"/>
      <c r="K104" s="39"/>
    </row>
    <row r="105" spans="1:11" x14ac:dyDescent="0.3">
      <c r="A105"/>
      <c r="B105"/>
      <c r="C105"/>
      <c r="D105"/>
      <c r="E105"/>
      <c r="F105"/>
      <c r="G105" s="39"/>
      <c r="H105" s="39"/>
      <c r="I105" s="39"/>
      <c r="J105" s="39"/>
      <c r="K105" s="39"/>
    </row>
    <row r="106" spans="1:11" x14ac:dyDescent="0.3">
      <c r="A106"/>
      <c r="B106"/>
      <c r="C106"/>
      <c r="D106"/>
      <c r="E106"/>
      <c r="F106"/>
      <c r="G106" s="39"/>
      <c r="H106" s="39"/>
      <c r="I106" s="39"/>
      <c r="J106" s="39"/>
      <c r="K106" s="39"/>
    </row>
    <row r="107" spans="1:11" x14ac:dyDescent="0.3">
      <c r="A107"/>
      <c r="B107"/>
      <c r="C107"/>
      <c r="D107"/>
      <c r="E107"/>
      <c r="F107"/>
      <c r="G107" s="39"/>
      <c r="H107" s="39"/>
      <c r="I107" s="39"/>
      <c r="J107" s="39"/>
      <c r="K107" s="39"/>
    </row>
    <row r="108" spans="1:11" x14ac:dyDescent="0.3">
      <c r="A108"/>
      <c r="B108"/>
      <c r="C108"/>
      <c r="D108"/>
      <c r="E108"/>
      <c r="F108"/>
      <c r="G108" s="39"/>
      <c r="H108" s="39"/>
      <c r="I108" s="39"/>
      <c r="J108" s="39"/>
      <c r="K108" s="39"/>
    </row>
    <row r="109" spans="1:11" x14ac:dyDescent="0.3">
      <c r="A109"/>
      <c r="B109"/>
      <c r="C109"/>
      <c r="D109"/>
      <c r="E109"/>
      <c r="F109"/>
      <c r="G109" s="39"/>
      <c r="H109" s="39"/>
      <c r="I109" s="39"/>
      <c r="J109" s="39"/>
      <c r="K109" s="39"/>
    </row>
    <row r="110" spans="1:11" x14ac:dyDescent="0.3">
      <c r="A110"/>
      <c r="B110"/>
      <c r="C110"/>
      <c r="D110"/>
      <c r="E110"/>
      <c r="F110"/>
      <c r="G110" s="39"/>
      <c r="H110" s="39"/>
      <c r="I110" s="39"/>
      <c r="J110" s="39"/>
      <c r="K110" s="39"/>
    </row>
    <row r="111" spans="1:11" x14ac:dyDescent="0.3">
      <c r="A111"/>
      <c r="B111"/>
      <c r="C111"/>
      <c r="D111"/>
      <c r="E111"/>
      <c r="F111"/>
      <c r="G111" s="39"/>
      <c r="H111" s="39"/>
      <c r="I111" s="39"/>
      <c r="J111" s="39"/>
      <c r="K111" s="39"/>
    </row>
    <row r="112" spans="1:11" x14ac:dyDescent="0.3">
      <c r="A112"/>
      <c r="B112"/>
      <c r="C112"/>
      <c r="D112"/>
      <c r="E112"/>
      <c r="F112"/>
      <c r="G112" s="39"/>
      <c r="H112" s="39"/>
      <c r="I112" s="39"/>
      <c r="J112" s="39"/>
      <c r="K112" s="39"/>
    </row>
    <row r="113" spans="1:11" x14ac:dyDescent="0.3">
      <c r="A113"/>
      <c r="B113"/>
      <c r="C113"/>
      <c r="D113"/>
      <c r="E113"/>
      <c r="F113"/>
      <c r="G113" s="39"/>
      <c r="H113" s="39"/>
      <c r="I113" s="39"/>
      <c r="J113" s="39"/>
      <c r="K113" s="39"/>
    </row>
    <row r="114" spans="1:11" x14ac:dyDescent="0.3">
      <c r="A114"/>
      <c r="B114"/>
      <c r="C114"/>
      <c r="D114"/>
      <c r="E114"/>
      <c r="F114"/>
      <c r="G114" s="39"/>
      <c r="H114" s="39"/>
      <c r="I114" s="39"/>
      <c r="J114" s="39"/>
      <c r="K114" s="39"/>
    </row>
    <row r="115" spans="1:11" x14ac:dyDescent="0.3">
      <c r="A115"/>
      <c r="B115"/>
      <c r="C115"/>
      <c r="D115"/>
      <c r="E115"/>
      <c r="F115"/>
      <c r="G115" s="39"/>
      <c r="H115" s="39"/>
      <c r="I115" s="39"/>
      <c r="J115" s="39"/>
      <c r="K115" s="39"/>
    </row>
    <row r="116" spans="1:11" x14ac:dyDescent="0.3">
      <c r="A116"/>
      <c r="B116"/>
      <c r="C116"/>
      <c r="D116"/>
      <c r="E116"/>
      <c r="F116"/>
      <c r="G116" s="39"/>
      <c r="H116" s="39"/>
      <c r="I116" s="39"/>
      <c r="J116" s="39"/>
      <c r="K116" s="39"/>
    </row>
    <row r="117" spans="1:11" x14ac:dyDescent="0.3">
      <c r="A117"/>
      <c r="B117"/>
      <c r="C117"/>
      <c r="D117"/>
      <c r="E117"/>
      <c r="F117"/>
      <c r="G117" s="39"/>
      <c r="H117" s="39"/>
      <c r="I117" s="39"/>
      <c r="J117" s="39"/>
      <c r="K117" s="39"/>
    </row>
    <row r="118" spans="1:11" x14ac:dyDescent="0.3">
      <c r="A118"/>
      <c r="B118"/>
      <c r="C118"/>
      <c r="D118"/>
      <c r="E118"/>
      <c r="F118"/>
      <c r="G118" s="39"/>
      <c r="H118" s="39"/>
      <c r="I118" s="39"/>
      <c r="J118" s="39"/>
      <c r="K118" s="39"/>
    </row>
    <row r="119" spans="1:11" x14ac:dyDescent="0.3">
      <c r="A119"/>
      <c r="B119"/>
      <c r="C119"/>
      <c r="D119"/>
      <c r="E119"/>
      <c r="F119"/>
      <c r="G119" s="39"/>
      <c r="H119" s="39"/>
      <c r="I119" s="39"/>
      <c r="J119" s="39"/>
      <c r="K119" s="39"/>
    </row>
    <row r="120" spans="1:11" x14ac:dyDescent="0.3">
      <c r="A120"/>
      <c r="B120"/>
      <c r="C120"/>
      <c r="D120"/>
      <c r="E120"/>
      <c r="F120"/>
      <c r="G120" s="39"/>
      <c r="H120" s="39"/>
      <c r="I120" s="39"/>
      <c r="J120" s="39"/>
      <c r="K120" s="39"/>
    </row>
    <row r="121" spans="1:11" x14ac:dyDescent="0.3">
      <c r="A121"/>
      <c r="B121"/>
      <c r="C121"/>
      <c r="D121"/>
      <c r="E121"/>
      <c r="F121"/>
      <c r="G121" s="39"/>
      <c r="H121" s="39"/>
      <c r="I121" s="39"/>
      <c r="J121" s="39"/>
      <c r="K121" s="39"/>
    </row>
    <row r="122" spans="1:11" x14ac:dyDescent="0.3">
      <c r="A122"/>
      <c r="B122"/>
      <c r="C122"/>
      <c r="D122"/>
      <c r="E122"/>
      <c r="F122"/>
      <c r="G122" s="39"/>
      <c r="H122" s="39"/>
      <c r="I122" s="39"/>
      <c r="J122" s="39"/>
      <c r="K122" s="39"/>
    </row>
    <row r="123" spans="1:11" x14ac:dyDescent="0.3">
      <c r="A123"/>
      <c r="B123"/>
      <c r="C123"/>
      <c r="D123"/>
      <c r="E123"/>
      <c r="F123"/>
      <c r="G123" s="39"/>
      <c r="H123" s="39"/>
      <c r="I123" s="39"/>
      <c r="J123" s="39"/>
      <c r="K123" s="39"/>
    </row>
    <row r="124" spans="1:11" x14ac:dyDescent="0.3">
      <c r="A124"/>
      <c r="B124"/>
      <c r="C124"/>
      <c r="D124"/>
      <c r="E124"/>
      <c r="F124"/>
      <c r="G124" s="39"/>
      <c r="H124" s="39"/>
      <c r="I124" s="39"/>
      <c r="J124" s="39"/>
      <c r="K124" s="39"/>
    </row>
    <row r="125" spans="1:11" x14ac:dyDescent="0.3">
      <c r="A125"/>
      <c r="B125"/>
      <c r="C125"/>
      <c r="D125"/>
      <c r="E125"/>
      <c r="F125"/>
      <c r="G125" s="39"/>
      <c r="H125" s="39"/>
      <c r="I125" s="39"/>
      <c r="J125" s="39"/>
      <c r="K125" s="39"/>
    </row>
    <row r="126" spans="1:11" x14ac:dyDescent="0.3">
      <c r="A126"/>
      <c r="B126"/>
      <c r="C126"/>
      <c r="D126"/>
      <c r="E126"/>
      <c r="F126"/>
      <c r="G126" s="39"/>
      <c r="H126" s="39"/>
      <c r="I126" s="39"/>
      <c r="J126" s="39"/>
      <c r="K126" s="39"/>
    </row>
    <row r="127" spans="1:11" x14ac:dyDescent="0.3">
      <c r="A127"/>
      <c r="B127"/>
      <c r="C127"/>
      <c r="D127"/>
      <c r="E127"/>
      <c r="F127"/>
      <c r="G127" s="39"/>
      <c r="H127" s="39"/>
      <c r="I127" s="39"/>
      <c r="J127" s="39"/>
      <c r="K127" s="39"/>
    </row>
    <row r="128" spans="1:11" x14ac:dyDescent="0.3">
      <c r="A128"/>
      <c r="B128"/>
      <c r="C128"/>
      <c r="D128"/>
      <c r="E128"/>
      <c r="F128"/>
      <c r="G128" s="39"/>
      <c r="H128" s="39"/>
      <c r="I128" s="39"/>
      <c r="J128" s="39"/>
      <c r="K128" s="39"/>
    </row>
    <row r="129" spans="1:11" x14ac:dyDescent="0.3">
      <c r="A129"/>
      <c r="B129"/>
      <c r="C129"/>
      <c r="D129"/>
      <c r="E129"/>
      <c r="F129"/>
      <c r="G129" s="39"/>
      <c r="H129" s="39"/>
      <c r="I129" s="39"/>
      <c r="J129" s="39"/>
      <c r="K129" s="39"/>
    </row>
    <row r="130" spans="1:11" x14ac:dyDescent="0.3">
      <c r="A130"/>
      <c r="B130"/>
      <c r="C130"/>
      <c r="D130"/>
      <c r="E130"/>
      <c r="F130"/>
      <c r="G130" s="39"/>
      <c r="H130" s="39"/>
      <c r="I130" s="39"/>
      <c r="J130" s="39"/>
      <c r="K130" s="39"/>
    </row>
    <row r="131" spans="1:11" x14ac:dyDescent="0.3">
      <c r="A131"/>
      <c r="B131"/>
      <c r="C131"/>
      <c r="D131"/>
      <c r="E131"/>
      <c r="F131"/>
      <c r="G131" s="39"/>
      <c r="H131" s="39"/>
      <c r="I131" s="39"/>
      <c r="J131" s="39"/>
      <c r="K131" s="39"/>
    </row>
    <row r="132" spans="1:11" x14ac:dyDescent="0.3">
      <c r="A132"/>
      <c r="B132"/>
      <c r="C132"/>
      <c r="D132"/>
      <c r="E132"/>
      <c r="F132"/>
      <c r="G132" s="39"/>
      <c r="H132" s="39"/>
      <c r="I132" s="39"/>
      <c r="J132" s="39"/>
      <c r="K132" s="39"/>
    </row>
    <row r="133" spans="1:11" x14ac:dyDescent="0.3">
      <c r="A133"/>
      <c r="B133"/>
      <c r="C133"/>
      <c r="D133"/>
      <c r="E133"/>
      <c r="F133"/>
      <c r="G133" s="39"/>
      <c r="H133" s="39"/>
      <c r="I133" s="39"/>
      <c r="J133" s="39"/>
      <c r="K133" s="39"/>
    </row>
    <row r="134" spans="1:11" x14ac:dyDescent="0.3">
      <c r="A134"/>
      <c r="B134"/>
      <c r="C134"/>
      <c r="D134"/>
      <c r="E134"/>
      <c r="F134"/>
      <c r="G134" s="39"/>
      <c r="H134" s="39"/>
      <c r="I134" s="39"/>
      <c r="J134" s="39"/>
      <c r="K134" s="39"/>
    </row>
    <row r="135" spans="1:11" x14ac:dyDescent="0.3">
      <c r="A135"/>
      <c r="B135"/>
      <c r="C135"/>
      <c r="D135"/>
      <c r="E135"/>
      <c r="F135"/>
      <c r="G135" s="39"/>
      <c r="H135" s="39"/>
      <c r="I135" s="39"/>
      <c r="J135" s="39"/>
      <c r="K135" s="39"/>
    </row>
    <row r="136" spans="1:11" x14ac:dyDescent="0.3">
      <c r="A136"/>
      <c r="B136"/>
      <c r="C136"/>
      <c r="D136"/>
      <c r="E136"/>
      <c r="F136"/>
      <c r="G136" s="39"/>
      <c r="H136" s="39"/>
      <c r="I136" s="39"/>
      <c r="J136" s="39"/>
      <c r="K136" s="39"/>
    </row>
    <row r="137" spans="1:11" x14ac:dyDescent="0.3">
      <c r="A137"/>
      <c r="B137"/>
      <c r="C137"/>
      <c r="D137"/>
      <c r="E137"/>
      <c r="F137"/>
      <c r="G137" s="39"/>
      <c r="H137" s="39"/>
      <c r="I137" s="39"/>
      <c r="J137" s="39"/>
      <c r="K137" s="39"/>
    </row>
    <row r="138" spans="1:11" x14ac:dyDescent="0.3">
      <c r="A138"/>
      <c r="B138"/>
      <c r="C138"/>
      <c r="D138"/>
      <c r="E138"/>
      <c r="F138"/>
      <c r="G138" s="39"/>
      <c r="H138" s="39"/>
      <c r="I138" s="39"/>
      <c r="J138" s="39"/>
      <c r="K138" s="39"/>
    </row>
    <row r="139" spans="1:11" x14ac:dyDescent="0.3">
      <c r="A139"/>
      <c r="B139"/>
      <c r="C139"/>
      <c r="D139"/>
      <c r="E139"/>
      <c r="F139"/>
      <c r="G139" s="39"/>
      <c r="H139" s="39"/>
      <c r="I139" s="39"/>
      <c r="J139" s="39"/>
      <c r="K139" s="39"/>
    </row>
    <row r="140" spans="1:11" x14ac:dyDescent="0.3">
      <c r="A140"/>
      <c r="B140"/>
      <c r="C140"/>
      <c r="D140"/>
      <c r="E140"/>
      <c r="F140"/>
      <c r="G140" s="39"/>
      <c r="H140" s="39"/>
      <c r="I140" s="39"/>
      <c r="J140" s="39"/>
      <c r="K140" s="39"/>
    </row>
    <row r="141" spans="1:11" x14ac:dyDescent="0.3">
      <c r="A141"/>
      <c r="B141"/>
      <c r="C141"/>
      <c r="D141"/>
      <c r="E141"/>
      <c r="F141"/>
      <c r="G141" s="39"/>
      <c r="H141" s="39"/>
      <c r="I141" s="39"/>
      <c r="J141" s="39"/>
      <c r="K141" s="39"/>
    </row>
    <row r="142" spans="1:11" x14ac:dyDescent="0.3">
      <c r="A142"/>
      <c r="B142"/>
      <c r="C142"/>
      <c r="D142"/>
      <c r="E142"/>
      <c r="F142"/>
      <c r="G142" s="39"/>
      <c r="H142" s="39"/>
      <c r="I142" s="39"/>
      <c r="J142" s="39"/>
      <c r="K142" s="39"/>
    </row>
    <row r="143" spans="1:11" x14ac:dyDescent="0.3">
      <c r="A143"/>
      <c r="B143"/>
      <c r="C143"/>
      <c r="D143"/>
      <c r="E143"/>
      <c r="F143"/>
      <c r="G143" s="39"/>
      <c r="H143" s="39"/>
      <c r="I143" s="39"/>
      <c r="J143" s="39"/>
      <c r="K143" s="39"/>
    </row>
    <row r="144" spans="1:11" x14ac:dyDescent="0.3">
      <c r="A144"/>
      <c r="B144"/>
      <c r="C144"/>
      <c r="D144"/>
      <c r="E144"/>
      <c r="F144"/>
      <c r="G144" s="39"/>
      <c r="H144" s="39"/>
      <c r="I144" s="39"/>
      <c r="J144" s="39"/>
      <c r="K144" s="39"/>
    </row>
    <row r="145" spans="1:11" x14ac:dyDescent="0.3">
      <c r="A145"/>
      <c r="B145"/>
      <c r="C145"/>
      <c r="D145"/>
      <c r="E145"/>
      <c r="F145"/>
      <c r="G145" s="39"/>
      <c r="H145" s="39"/>
      <c r="I145" s="39"/>
      <c r="J145" s="39"/>
      <c r="K145" s="39"/>
    </row>
    <row r="146" spans="1:11" x14ac:dyDescent="0.3">
      <c r="A146"/>
      <c r="B146"/>
      <c r="C146"/>
      <c r="D146"/>
      <c r="E146"/>
      <c r="F146"/>
      <c r="G146" s="39"/>
      <c r="H146" s="39"/>
      <c r="I146" s="39"/>
      <c r="J146" s="39"/>
      <c r="K146" s="39"/>
    </row>
    <row r="147" spans="1:11" x14ac:dyDescent="0.3">
      <c r="A147"/>
      <c r="B147"/>
      <c r="C147"/>
      <c r="D147"/>
      <c r="E147"/>
      <c r="F147"/>
      <c r="G147" s="39"/>
      <c r="H147" s="39"/>
      <c r="I147" s="39"/>
      <c r="J147" s="39"/>
      <c r="K147" s="39"/>
    </row>
    <row r="148" spans="1:11" x14ac:dyDescent="0.3">
      <c r="A148"/>
      <c r="B148"/>
      <c r="C148"/>
      <c r="D148"/>
      <c r="E148"/>
      <c r="F148"/>
      <c r="G148" s="39"/>
      <c r="H148" s="39"/>
      <c r="I148" s="39"/>
      <c r="J148" s="39"/>
      <c r="K148" s="39"/>
    </row>
    <row r="149" spans="1:11" x14ac:dyDescent="0.3">
      <c r="A149"/>
      <c r="B149"/>
      <c r="C149"/>
      <c r="D149"/>
      <c r="E149"/>
      <c r="F149"/>
      <c r="G149" s="39"/>
      <c r="H149" s="39"/>
      <c r="I149" s="39"/>
      <c r="J149" s="39"/>
      <c r="K149" s="39"/>
    </row>
    <row r="150" spans="1:11" x14ac:dyDescent="0.3">
      <c r="A150"/>
      <c r="B150"/>
      <c r="C150"/>
      <c r="D150"/>
      <c r="E150"/>
      <c r="F150"/>
      <c r="G150" s="39"/>
      <c r="H150" s="39"/>
      <c r="I150" s="39"/>
      <c r="J150" s="39"/>
      <c r="K150" s="39"/>
    </row>
    <row r="151" spans="1:11" x14ac:dyDescent="0.3">
      <c r="A151"/>
      <c r="B151"/>
      <c r="C151"/>
      <c r="D151"/>
      <c r="E151"/>
      <c r="F151"/>
      <c r="G151" s="39"/>
      <c r="H151" s="39"/>
      <c r="I151" s="39"/>
      <c r="J151" s="39"/>
      <c r="K151" s="39"/>
    </row>
    <row r="152" spans="1:11" x14ac:dyDescent="0.3">
      <c r="A152"/>
      <c r="B152"/>
      <c r="C152"/>
      <c r="D152"/>
      <c r="E152"/>
      <c r="F152"/>
      <c r="G152" s="39"/>
      <c r="H152" s="39"/>
      <c r="I152" s="39"/>
      <c r="J152" s="39"/>
      <c r="K152" s="39"/>
    </row>
    <row r="153" spans="1:11" x14ac:dyDescent="0.3">
      <c r="A153"/>
      <c r="B153"/>
      <c r="C153"/>
      <c r="D153"/>
      <c r="E153"/>
      <c r="F153"/>
      <c r="G153" s="39"/>
      <c r="H153" s="39"/>
      <c r="I153" s="39"/>
      <c r="J153" s="39"/>
      <c r="K153" s="39"/>
    </row>
    <row r="154" spans="1:11" x14ac:dyDescent="0.3">
      <c r="A154"/>
      <c r="B154"/>
      <c r="C154"/>
      <c r="D154"/>
      <c r="E154"/>
      <c r="F154"/>
      <c r="G154" s="39"/>
      <c r="H154" s="39"/>
      <c r="I154" s="39"/>
      <c r="J154" s="39"/>
      <c r="K154" s="39"/>
    </row>
    <row r="155" spans="1:11" x14ac:dyDescent="0.3">
      <c r="A155"/>
      <c r="B155"/>
      <c r="C155"/>
      <c r="D155"/>
      <c r="E155"/>
      <c r="F155"/>
      <c r="G155" s="39"/>
      <c r="H155" s="39"/>
      <c r="I155" s="39"/>
      <c r="J155" s="39"/>
      <c r="K155" s="39"/>
    </row>
    <row r="156" spans="1:11" x14ac:dyDescent="0.3">
      <c r="A156"/>
      <c r="B156"/>
      <c r="C156"/>
      <c r="D156"/>
      <c r="E156"/>
      <c r="F156"/>
      <c r="G156" s="39"/>
      <c r="H156" s="39"/>
      <c r="I156" s="39"/>
      <c r="J156" s="39"/>
      <c r="K156" s="39"/>
    </row>
    <row r="157" spans="1:11" x14ac:dyDescent="0.3">
      <c r="A157"/>
      <c r="B157"/>
      <c r="C157"/>
      <c r="D157"/>
      <c r="E157"/>
      <c r="F157"/>
      <c r="G157" s="39"/>
      <c r="H157" s="39"/>
      <c r="I157" s="39"/>
      <c r="J157" s="39"/>
      <c r="K157" s="39"/>
    </row>
    <row r="158" spans="1:11" x14ac:dyDescent="0.3">
      <c r="A158"/>
      <c r="B158"/>
      <c r="C158"/>
      <c r="D158"/>
      <c r="E158"/>
      <c r="F158"/>
    </row>
    <row r="159" spans="1:11" x14ac:dyDescent="0.3">
      <c r="A159"/>
      <c r="B159"/>
      <c r="C159"/>
      <c r="D159"/>
      <c r="E159"/>
      <c r="F159"/>
    </row>
    <row r="160" spans="1:11" x14ac:dyDescent="0.3">
      <c r="A160"/>
      <c r="B160"/>
      <c r="C160"/>
      <c r="D160"/>
      <c r="E160"/>
      <c r="F160"/>
    </row>
  </sheetData>
  <sheetProtection selectLockedCells="1"/>
  <phoneticPr fontId="0" type="noConversion"/>
  <pageMargins left="0.78740157480314965" right="0.78740157480314965" top="1.72" bottom="0.98425196850393704" header="0.51181102362204722" footer="0.51181102362204722"/>
  <pageSetup paperSize="9" scale="79" fitToHeight="4" orientation="portrait" horizontalDpi="300" verticalDpi="300" r:id="rId1"/>
  <headerFooter alignWithMargins="0">
    <oddHeader>&amp;C&amp;"Times New Roman,Halvfet Kursiv"&amp;24Skedsmo Røde Kors
Budsjett for år 2006
Spesifikasjoner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Navngitte områder</vt:lpstr>
      </vt:variant>
      <vt:variant>
        <vt:i4>16</vt:i4>
      </vt:variant>
    </vt:vector>
  </HeadingPairs>
  <TitlesOfParts>
    <vt:vector size="25" baseType="lpstr">
      <vt:lpstr>Inntekter_SRK</vt:lpstr>
      <vt:lpstr>Utgifter_SRK</vt:lpstr>
      <vt:lpstr>Inntekt OMSORG</vt:lpstr>
      <vt:lpstr>Utgift OMSORG</vt:lpstr>
      <vt:lpstr>Inntekter_SRK_HJ</vt:lpstr>
      <vt:lpstr>Utgifter_SRK_HJ</vt:lpstr>
      <vt:lpstr>Inntekter_SRK_HUS</vt:lpstr>
      <vt:lpstr>Utgifter_SRK_HUS</vt:lpstr>
      <vt:lpstr> </vt:lpstr>
      <vt:lpstr>'Inntekt OMSORG'!Utskriftsområde</vt:lpstr>
      <vt:lpstr>Inntekter_SRK!Utskriftsområde</vt:lpstr>
      <vt:lpstr>Inntekter_SRK_HJ!Utskriftsområde</vt:lpstr>
      <vt:lpstr>Inntekter_SRK_HUS!Utskriftsområde</vt:lpstr>
      <vt:lpstr>'Utgift OMSORG'!Utskriftsområde</vt:lpstr>
      <vt:lpstr>Utgifter_SRK!Utskriftsområde</vt:lpstr>
      <vt:lpstr>Utgifter_SRK_HJ!Utskriftsområde</vt:lpstr>
      <vt:lpstr>Utgifter_SRK_HUS!Utskriftsområde</vt:lpstr>
      <vt:lpstr>'Inntekt OMSORG'!Utskriftstitler</vt:lpstr>
      <vt:lpstr>Inntekter_SRK!Utskriftstitler</vt:lpstr>
      <vt:lpstr>Inntekter_SRK_HJ!Utskriftstitler</vt:lpstr>
      <vt:lpstr>Inntekter_SRK_HUS!Utskriftstitler</vt:lpstr>
      <vt:lpstr>'Utgift OMSORG'!Utskriftstitler</vt:lpstr>
      <vt:lpstr>Utgifter_SRK!Utskriftstitler</vt:lpstr>
      <vt:lpstr>Utgifter_SRK_HJ!Utskriftstitler</vt:lpstr>
      <vt:lpstr>Utgifter_SRK_HUS!Utskriftstitler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Regnskap pr. 28.02.97</dc:title>
  <dc:creator>Erik</dc:creator>
  <cp:lastModifiedBy>Erik</cp:lastModifiedBy>
  <cp:lastPrinted>2015-12-16T09:34:48Z</cp:lastPrinted>
  <dcterms:created xsi:type="dcterms:W3CDTF">1999-01-10T18:14:38Z</dcterms:created>
  <dcterms:modified xsi:type="dcterms:W3CDTF">2015-12-16T20:57:37Z</dcterms:modified>
</cp:coreProperties>
</file>